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9aab033b2f962/Documentos/estatistica2025/xls/"/>
    </mc:Choice>
  </mc:AlternateContent>
  <xr:revisionPtr revIDLastSave="2" documentId="11_1CA81EF88D1A03FF05B39AB5BE4E9242F228B255" xr6:coauthVersionLast="47" xr6:coauthVersionMax="47" xr10:uidLastSave="{7F385263-F44F-4591-93F4-584F87593AC9}"/>
  <bookViews>
    <workbookView xWindow="675" yWindow="2085" windowWidth="26610" windowHeight="11385" xr2:uid="{00000000-000D-0000-FFFF-FFFF00000000}"/>
  </bookViews>
  <sheets>
    <sheet name="Aleatorização" sheetId="27" r:id="rId1"/>
    <sheet name="JK" sheetId="24" r:id="rId2"/>
    <sheet name="BS" sheetId="28" r:id="rId3"/>
    <sheet name="MapaKernel" sheetId="2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15" i="29" l="1"/>
  <c r="AD118" i="29"/>
  <c r="AB119" i="29"/>
  <c r="AC120" i="29"/>
  <c r="AH120" i="29"/>
  <c r="N121" i="29"/>
  <c r="V121" i="29"/>
  <c r="AA121" i="29"/>
  <c r="AI121" i="29"/>
  <c r="BJ121" i="29"/>
  <c r="N122" i="29"/>
  <c r="O122" i="29"/>
  <c r="S122" i="29"/>
  <c r="W122" i="29"/>
  <c r="Y122" i="29"/>
  <c r="AD122" i="29"/>
  <c r="AG122" i="29"/>
  <c r="AJ122" i="29"/>
  <c r="AD73" i="29"/>
  <c r="AL73" i="29"/>
  <c r="AN73" i="29"/>
  <c r="AS73" i="29"/>
  <c r="AV73" i="29"/>
  <c r="AX73" i="29"/>
  <c r="AY73" i="29"/>
  <c r="BC73" i="29"/>
  <c r="BG73" i="29"/>
  <c r="BI73" i="29"/>
  <c r="BJ73" i="29"/>
  <c r="BK26" i="29"/>
  <c r="Y60" i="29"/>
  <c r="P122" i="29" s="1"/>
  <c r="AM59" i="29"/>
  <c r="AL114" i="29" s="1"/>
  <c r="P59" i="29"/>
  <c r="O121" i="29" s="1"/>
  <c r="BH58" i="29"/>
  <c r="AW58" i="29"/>
  <c r="AT114" i="29" s="1"/>
  <c r="AE57" i="29"/>
  <c r="AN120" i="29" s="1"/>
  <c r="X53" i="29"/>
  <c r="T122" i="29" s="1"/>
  <c r="AO51" i="29"/>
  <c r="AN114" i="29" s="1"/>
  <c r="Z51" i="29"/>
  <c r="AF120" i="29" s="1"/>
  <c r="U51" i="29"/>
  <c r="X121" i="29" s="1"/>
  <c r="B51" i="29"/>
  <c r="P50" i="29"/>
  <c r="B50" i="29"/>
  <c r="BE49" i="29"/>
  <c r="BH119" i="29" s="1"/>
  <c r="B49" i="29"/>
  <c r="AY48" i="29"/>
  <c r="AB48" i="29"/>
  <c r="W48" i="29"/>
  <c r="Q111" i="29" s="1"/>
  <c r="S48" i="29"/>
  <c r="W109" i="29" s="1"/>
  <c r="B48" i="29"/>
  <c r="B47" i="29"/>
  <c r="B46" i="29"/>
  <c r="BC45" i="29"/>
  <c r="BA109" i="29" s="1"/>
  <c r="B45" i="29"/>
  <c r="AG44" i="29"/>
  <c r="AD114" i="29" s="1"/>
  <c r="B44" i="29"/>
  <c r="BD43" i="29"/>
  <c r="AU108" i="29" s="1"/>
  <c r="B43" i="29"/>
  <c r="B42" i="29"/>
  <c r="B41" i="29"/>
  <c r="AM40" i="29"/>
  <c r="AI110" i="29" s="1"/>
  <c r="B40" i="29"/>
  <c r="B39" i="29"/>
  <c r="N38" i="29"/>
  <c r="B38" i="29"/>
  <c r="X37" i="29"/>
  <c r="B37" i="29"/>
  <c r="B36" i="29"/>
  <c r="Z35" i="29"/>
  <c r="U35" i="29"/>
  <c r="B35" i="29"/>
  <c r="BG34" i="29"/>
  <c r="W34" i="29"/>
  <c r="B34" i="29"/>
  <c r="P33" i="29"/>
  <c r="B33" i="29"/>
  <c r="BC32" i="29"/>
  <c r="AY32" i="29"/>
  <c r="X32" i="29"/>
  <c r="B32" i="29"/>
  <c r="AR31" i="29"/>
  <c r="B31" i="29"/>
  <c r="BI30" i="29"/>
  <c r="B30" i="29"/>
  <c r="BB29" i="29"/>
  <c r="AX29" i="29"/>
  <c r="AG29" i="29"/>
  <c r="B29" i="29"/>
  <c r="B28" i="29"/>
  <c r="B27" i="29"/>
  <c r="BB26" i="29"/>
  <c r="AV26" i="29"/>
  <c r="B26" i="29"/>
  <c r="B25" i="29"/>
  <c r="B24" i="29"/>
  <c r="B23" i="29"/>
  <c r="AM22" i="29"/>
  <c r="B22" i="29"/>
  <c r="X21" i="29"/>
  <c r="AA73" i="29" s="1"/>
  <c r="B21" i="29"/>
  <c r="Z20" i="29"/>
  <c r="B20" i="29"/>
  <c r="U19" i="29"/>
  <c r="B19" i="29"/>
  <c r="B18" i="29"/>
  <c r="Q17" i="29"/>
  <c r="B17" i="29"/>
  <c r="B16" i="29"/>
  <c r="AH15" i="29"/>
  <c r="B15" i="29"/>
  <c r="BC14" i="29"/>
  <c r="U14" i="29"/>
  <c r="P14" i="29"/>
  <c r="N73" i="29" s="1"/>
  <c r="B14" i="29"/>
  <c r="B13" i="29"/>
  <c r="BH12" i="29"/>
  <c r="BD73" i="29" s="1"/>
  <c r="AS12" i="29"/>
  <c r="AT73" i="29" s="1"/>
  <c r="AE12" i="29"/>
  <c r="AH73" i="29" s="1"/>
  <c r="B12" i="29"/>
  <c r="B11" i="29"/>
  <c r="B10" i="29"/>
  <c r="B9" i="29"/>
  <c r="B8" i="29"/>
  <c r="B7" i="29"/>
  <c r="B6" i="29"/>
  <c r="B5" i="29"/>
  <c r="B4" i="29"/>
  <c r="B3" i="29"/>
  <c r="B2" i="29"/>
  <c r="S73" i="29" l="1"/>
  <c r="AU122" i="29"/>
  <c r="X85" i="29"/>
  <c r="N86" i="29"/>
  <c r="V86" i="29"/>
  <c r="Q85" i="29"/>
  <c r="O86" i="29"/>
  <c r="W86" i="29"/>
  <c r="R85" i="29"/>
  <c r="P86" i="29"/>
  <c r="N87" i="29"/>
  <c r="S85" i="29"/>
  <c r="Q86" i="29"/>
  <c r="O87" i="29"/>
  <c r="T85" i="29"/>
  <c r="R86" i="29"/>
  <c r="P87" i="29"/>
  <c r="S86" i="29"/>
  <c r="O85" i="29"/>
  <c r="W85" i="29"/>
  <c r="U86" i="29"/>
  <c r="S87" i="29"/>
  <c r="U87" i="29"/>
  <c r="T86" i="29"/>
  <c r="Q88" i="29"/>
  <c r="N85" i="29"/>
  <c r="V85" i="29"/>
  <c r="Q87" i="29"/>
  <c r="R87" i="29"/>
  <c r="T87" i="29"/>
  <c r="R106" i="29"/>
  <c r="X107" i="29"/>
  <c r="S106" i="29"/>
  <c r="AA106" i="29"/>
  <c r="Y107" i="29"/>
  <c r="T106" i="29"/>
  <c r="AB106" i="29"/>
  <c r="Z107" i="29"/>
  <c r="X108" i="29"/>
  <c r="AE105" i="29"/>
  <c r="AC106" i="29"/>
  <c r="AA107" i="29"/>
  <c r="V106" i="29"/>
  <c r="AD106" i="29"/>
  <c r="T107" i="29"/>
  <c r="AB107" i="29"/>
  <c r="W106" i="29"/>
  <c r="U107" i="29"/>
  <c r="X106" i="29"/>
  <c r="V107" i="29"/>
  <c r="Y106" i="29"/>
  <c r="W107" i="29"/>
  <c r="N119" i="29"/>
  <c r="V119" i="29"/>
  <c r="T120" i="29"/>
  <c r="O119" i="29"/>
  <c r="P119" i="29"/>
  <c r="N120" i="29"/>
  <c r="Q119" i="29"/>
  <c r="O120" i="29"/>
  <c r="R119" i="29"/>
  <c r="P120" i="29"/>
  <c r="Q120" i="29"/>
  <c r="U119" i="29"/>
  <c r="S120" i="29"/>
  <c r="BJ119" i="29"/>
  <c r="BH120" i="29"/>
  <c r="BK119" i="29"/>
  <c r="BJ120" i="29"/>
  <c r="BH121" i="29"/>
  <c r="BK120" i="29"/>
  <c r="BK121" i="29"/>
  <c r="BI122" i="29"/>
  <c r="BG120" i="29"/>
  <c r="AM73" i="29"/>
  <c r="AC73" i="29"/>
  <c r="R73" i="29"/>
  <c r="BD122" i="29"/>
  <c r="AT122" i="29"/>
  <c r="AI122" i="29"/>
  <c r="X122" i="29"/>
  <c r="BA121" i="29"/>
  <c r="AP121" i="29"/>
  <c r="BA120" i="29"/>
  <c r="AJ119" i="29"/>
  <c r="V118" i="29"/>
  <c r="BF116" i="29"/>
  <c r="AR115" i="29"/>
  <c r="P113" i="29"/>
  <c r="BJ86" i="29"/>
  <c r="BJ83" i="29"/>
  <c r="BH84" i="29"/>
  <c r="BF85" i="29"/>
  <c r="BK83" i="29"/>
  <c r="BI84" i="29"/>
  <c r="BG85" i="29"/>
  <c r="BJ84" i="29"/>
  <c r="BH85" i="29"/>
  <c r="BF86" i="29"/>
  <c r="BK84" i="29"/>
  <c r="BI85" i="29"/>
  <c r="BK85" i="29"/>
  <c r="BI86" i="29"/>
  <c r="BJ88" i="29"/>
  <c r="BH89" i="29"/>
  <c r="BF90" i="29"/>
  <c r="BJ92" i="29"/>
  <c r="BH93" i="29"/>
  <c r="BF94" i="29"/>
  <c r="BD95" i="29"/>
  <c r="BB96" i="29"/>
  <c r="BK88" i="29"/>
  <c r="BI89" i="29"/>
  <c r="BG90" i="29"/>
  <c r="BI93" i="29"/>
  <c r="BG94" i="29"/>
  <c r="BE95" i="29"/>
  <c r="BC96" i="29"/>
  <c r="BJ85" i="29"/>
  <c r="BG86" i="29"/>
  <c r="BF87" i="29"/>
  <c r="BJ89" i="29"/>
  <c r="BH90" i="29"/>
  <c r="BF91" i="29"/>
  <c r="BJ93" i="29"/>
  <c r="BH94" i="29"/>
  <c r="BF95" i="29"/>
  <c r="BD96" i="29"/>
  <c r="BB97" i="29"/>
  <c r="BH86" i="29"/>
  <c r="BG87" i="29"/>
  <c r="BK89" i="29"/>
  <c r="BI90" i="29"/>
  <c r="BG91" i="29"/>
  <c r="BE92" i="29"/>
  <c r="BI94" i="29"/>
  <c r="BG95" i="29"/>
  <c r="BE96" i="29"/>
  <c r="BK86" i="29"/>
  <c r="BH87" i="29"/>
  <c r="BF88" i="29"/>
  <c r="BJ90" i="29"/>
  <c r="BH91" i="29"/>
  <c r="BF92" i="29"/>
  <c r="BH95" i="29"/>
  <c r="BF96" i="29"/>
  <c r="BI87" i="29"/>
  <c r="BG88" i="29"/>
  <c r="BK90" i="29"/>
  <c r="BI91" i="29"/>
  <c r="BG92" i="29"/>
  <c r="BE93" i="29"/>
  <c r="BJ87" i="29"/>
  <c r="BH88" i="29"/>
  <c r="BF89" i="29"/>
  <c r="BJ91" i="29"/>
  <c r="BH92" i="29"/>
  <c r="BF93" i="29"/>
  <c r="BD94" i="29"/>
  <c r="BK87" i="29"/>
  <c r="BI88" i="29"/>
  <c r="BG89" i="29"/>
  <c r="BK91" i="29"/>
  <c r="BI92" i="29"/>
  <c r="BG93" i="29"/>
  <c r="BE94" i="29"/>
  <c r="BC95" i="29"/>
  <c r="BA96" i="29"/>
  <c r="V104" i="29"/>
  <c r="Y103" i="29"/>
  <c r="W104" i="29"/>
  <c r="Z103" i="29"/>
  <c r="X104" i="29"/>
  <c r="AE101" i="29"/>
  <c r="AC102" i="29"/>
  <c r="AA103" i="29"/>
  <c r="Y104" i="29"/>
  <c r="W105" i="29"/>
  <c r="AD102" i="29"/>
  <c r="AB103" i="29"/>
  <c r="Z104" i="29"/>
  <c r="U103" i="29"/>
  <c r="AC103" i="29"/>
  <c r="S104" i="29"/>
  <c r="AA104" i="29"/>
  <c r="V103" i="29"/>
  <c r="T104" i="29"/>
  <c r="W103" i="29"/>
  <c r="U104" i="29"/>
  <c r="P73" i="29"/>
  <c r="AO121" i="29"/>
  <c r="AX120" i="29"/>
  <c r="AX116" i="29"/>
  <c r="V114" i="29"/>
  <c r="BF112" i="29"/>
  <c r="BD103" i="29"/>
  <c r="BJ104" i="29"/>
  <c r="BE103" i="29"/>
  <c r="BC104" i="29"/>
  <c r="BK104" i="29"/>
  <c r="BJ101" i="29"/>
  <c r="BH102" i="29"/>
  <c r="BF103" i="29"/>
  <c r="BD104" i="29"/>
  <c r="BK101" i="29"/>
  <c r="BI102" i="29"/>
  <c r="BG103" i="29"/>
  <c r="BE104" i="29"/>
  <c r="BJ102" i="29"/>
  <c r="BH103" i="29"/>
  <c r="BF104" i="29"/>
  <c r="BK102" i="29"/>
  <c r="BA103" i="29"/>
  <c r="BI103" i="29"/>
  <c r="BG104" i="29"/>
  <c r="BB103" i="29"/>
  <c r="BJ103" i="29"/>
  <c r="BH104" i="29"/>
  <c r="BK103" i="29"/>
  <c r="BI104" i="29"/>
  <c r="BG105" i="29"/>
  <c r="N104" i="29"/>
  <c r="P107" i="29"/>
  <c r="N108" i="29"/>
  <c r="Q107" i="29"/>
  <c r="O108" i="29"/>
  <c r="N105" i="29"/>
  <c r="R107" i="29"/>
  <c r="P108" i="29"/>
  <c r="N109" i="29"/>
  <c r="O105" i="29"/>
  <c r="S107" i="29"/>
  <c r="Q108" i="29"/>
  <c r="P105" i="29"/>
  <c r="N106" i="29"/>
  <c r="O106" i="29"/>
  <c r="P106" i="29"/>
  <c r="N107" i="29"/>
  <c r="Q106" i="29"/>
  <c r="O107" i="29"/>
  <c r="R108" i="29"/>
  <c r="AD115" i="29"/>
  <c r="AB116" i="29"/>
  <c r="Z117" i="29"/>
  <c r="X118" i="29"/>
  <c r="AE115" i="29"/>
  <c r="AC116" i="29"/>
  <c r="AA117" i="29"/>
  <c r="Y118" i="29"/>
  <c r="W119" i="29"/>
  <c r="AD116" i="29"/>
  <c r="AB117" i="29"/>
  <c r="Z118" i="29"/>
  <c r="AC117" i="29"/>
  <c r="AA118" i="29"/>
  <c r="AB114" i="29"/>
  <c r="AC115" i="29"/>
  <c r="AA116" i="29"/>
  <c r="R121" i="29"/>
  <c r="U120" i="29"/>
  <c r="X119" i="29"/>
  <c r="V120" i="29"/>
  <c r="T121" i="29"/>
  <c r="Y119" i="29"/>
  <c r="W120" i="29"/>
  <c r="U121" i="29"/>
  <c r="Z119" i="29"/>
  <c r="AA119" i="29"/>
  <c r="Y120" i="29"/>
  <c r="W121" i="29"/>
  <c r="U122" i="29"/>
  <c r="AA120" i="29"/>
  <c r="Q121" i="29"/>
  <c r="Y121" i="29"/>
  <c r="BF73" i="29"/>
  <c r="AU73" i="29"/>
  <c r="AK73" i="29"/>
  <c r="Z73" i="29"/>
  <c r="O73" i="29"/>
  <c r="BB122" i="29"/>
  <c r="AQ122" i="29"/>
  <c r="AF122" i="29"/>
  <c r="V122" i="29"/>
  <c r="BI121" i="29"/>
  <c r="AX121" i="29"/>
  <c r="AN121" i="29"/>
  <c r="S121" i="29"/>
  <c r="AV120" i="29"/>
  <c r="Z120" i="29"/>
  <c r="T119" i="29"/>
  <c r="BD117" i="29"/>
  <c r="AP116" i="29"/>
  <c r="AB115" i="29"/>
  <c r="N114" i="29"/>
  <c r="AX112" i="29"/>
  <c r="BC122" i="29"/>
  <c r="AY121" i="29"/>
  <c r="N118" i="29"/>
  <c r="AY110" i="29"/>
  <c r="X82" i="29"/>
  <c r="Y82" i="29"/>
  <c r="W83" i="29"/>
  <c r="U84" i="29"/>
  <c r="Z82" i="29"/>
  <c r="X83" i="29"/>
  <c r="V84" i="29"/>
  <c r="Y83" i="29"/>
  <c r="W84" i="29"/>
  <c r="U85" i="29"/>
  <c r="AA83" i="29"/>
  <c r="Y84" i="29"/>
  <c r="Z83" i="29"/>
  <c r="X84" i="29"/>
  <c r="BB82" i="29"/>
  <c r="AZ83" i="29"/>
  <c r="BF84" i="29"/>
  <c r="BC82" i="29"/>
  <c r="BA83" i="29"/>
  <c r="BI83" i="29"/>
  <c r="AY84" i="29"/>
  <c r="BG84" i="29"/>
  <c r="BB83" i="29"/>
  <c r="AZ84" i="29"/>
  <c r="BC83" i="29"/>
  <c r="BA84" i="29"/>
  <c r="AZ81" i="29"/>
  <c r="AX82" i="29"/>
  <c r="BD83" i="29"/>
  <c r="BB84" i="29"/>
  <c r="BA81" i="29"/>
  <c r="AY82" i="29"/>
  <c r="AW83" i="29"/>
  <c r="BE83" i="29"/>
  <c r="BC84" i="29"/>
  <c r="BA82" i="29"/>
  <c r="AY83" i="29"/>
  <c r="BG83" i="29"/>
  <c r="BE84" i="29"/>
  <c r="BC85" i="29"/>
  <c r="BD84" i="29"/>
  <c r="AX83" i="29"/>
  <c r="BF83" i="29"/>
  <c r="AZ82" i="29"/>
  <c r="Z84" i="29"/>
  <c r="AA84" i="29"/>
  <c r="Y85" i="29"/>
  <c r="Z85" i="29"/>
  <c r="X86" i="29"/>
  <c r="V87" i="29"/>
  <c r="AA85" i="29"/>
  <c r="Y86" i="29"/>
  <c r="AB85" i="29"/>
  <c r="Z86" i="29"/>
  <c r="AC85" i="29"/>
  <c r="AA86" i="29"/>
  <c r="AC86" i="29"/>
  <c r="V88" i="29"/>
  <c r="T89" i="29"/>
  <c r="W87" i="29"/>
  <c r="O88" i="29"/>
  <c r="W88" i="29"/>
  <c r="U89" i="29"/>
  <c r="X87" i="29"/>
  <c r="P88" i="29"/>
  <c r="X88" i="29"/>
  <c r="V89" i="29"/>
  <c r="Y87" i="29"/>
  <c r="Y88" i="29"/>
  <c r="W89" i="29"/>
  <c r="U90" i="29"/>
  <c r="AB86" i="29"/>
  <c r="Z87" i="29"/>
  <c r="R88" i="29"/>
  <c r="Z88" i="29"/>
  <c r="X89" i="29"/>
  <c r="AA87" i="29"/>
  <c r="S88" i="29"/>
  <c r="AA88" i="29"/>
  <c r="Q89" i="29"/>
  <c r="Y89" i="29"/>
  <c r="AB87" i="29"/>
  <c r="T88" i="29"/>
  <c r="R89" i="29"/>
  <c r="U88" i="29"/>
  <c r="S89" i="29"/>
  <c r="AF91" i="29"/>
  <c r="AD92" i="29"/>
  <c r="AB93" i="29"/>
  <c r="AJ93" i="29"/>
  <c r="Z94" i="29"/>
  <c r="AH94" i="29"/>
  <c r="AF95" i="29"/>
  <c r="AN95" i="29"/>
  <c r="AD96" i="29"/>
  <c r="AL96" i="29"/>
  <c r="AB97" i="29"/>
  <c r="AJ97" i="29"/>
  <c r="AH98" i="29"/>
  <c r="AE92" i="29"/>
  <c r="AC93" i="29"/>
  <c r="AK93" i="29"/>
  <c r="AA94" i="29"/>
  <c r="AI94" i="29"/>
  <c r="Y95" i="29"/>
  <c r="AG95" i="29"/>
  <c r="AO95" i="29"/>
  <c r="AE96" i="29"/>
  <c r="AM96" i="29"/>
  <c r="AC97" i="29"/>
  <c r="AK97" i="29"/>
  <c r="AA98" i="29"/>
  <c r="AI98" i="29"/>
  <c r="AF92" i="29"/>
  <c r="AD93" i="29"/>
  <c r="AL93" i="29"/>
  <c r="AB94" i="29"/>
  <c r="AJ94" i="29"/>
  <c r="Z95" i="29"/>
  <c r="AH95" i="29"/>
  <c r="AF96" i="29"/>
  <c r="AN96" i="29"/>
  <c r="AD97" i="29"/>
  <c r="AL97" i="29"/>
  <c r="AB98" i="29"/>
  <c r="AJ98" i="29"/>
  <c r="Y92" i="29"/>
  <c r="AG92" i="29"/>
  <c r="AE93" i="29"/>
  <c r="AC94" i="29"/>
  <c r="AK94" i="29"/>
  <c r="AA95" i="29"/>
  <c r="AI95" i="29"/>
  <c r="Y96" i="29"/>
  <c r="AG96" i="29"/>
  <c r="AO96" i="29"/>
  <c r="AE97" i="29"/>
  <c r="AM97" i="29"/>
  <c r="AC98" i="29"/>
  <c r="AK98" i="29"/>
  <c r="Z92" i="29"/>
  <c r="AH92" i="29"/>
  <c r="X93" i="29"/>
  <c r="AF93" i="29"/>
  <c r="AD94" i="29"/>
  <c r="AL94" i="29"/>
  <c r="AB95" i="29"/>
  <c r="AJ95" i="29"/>
  <c r="Z96" i="29"/>
  <c r="AH96" i="29"/>
  <c r="AF97" i="29"/>
  <c r="AN97" i="29"/>
  <c r="AD98" i="29"/>
  <c r="AL98" i="29"/>
  <c r="AE90" i="29"/>
  <c r="AC91" i="29"/>
  <c r="AA92" i="29"/>
  <c r="Y93" i="29"/>
  <c r="AG93" i="29"/>
  <c r="AE94" i="29"/>
  <c r="AM94" i="29"/>
  <c r="AC95" i="29"/>
  <c r="AK95" i="29"/>
  <c r="AA96" i="29"/>
  <c r="AI96" i="29"/>
  <c r="AG97" i="29"/>
  <c r="AE98" i="29"/>
  <c r="AM98" i="29"/>
  <c r="AD91" i="29"/>
  <c r="AB92" i="29"/>
  <c r="Z93" i="29"/>
  <c r="AH93" i="29"/>
  <c r="X94" i="29"/>
  <c r="AF94" i="29"/>
  <c r="AN94" i="29"/>
  <c r="AD95" i="29"/>
  <c r="AL95" i="29"/>
  <c r="AB96" i="29"/>
  <c r="AJ96" i="29"/>
  <c r="Z97" i="29"/>
  <c r="AH97" i="29"/>
  <c r="AF98" i="29"/>
  <c r="AE91" i="29"/>
  <c r="AC92" i="29"/>
  <c r="AA93" i="29"/>
  <c r="AI93" i="29"/>
  <c r="Y94" i="29"/>
  <c r="AG94" i="29"/>
  <c r="AE95" i="29"/>
  <c r="AM95" i="29"/>
  <c r="AC96" i="29"/>
  <c r="AK96" i="29"/>
  <c r="AA97" i="29"/>
  <c r="AI97" i="29"/>
  <c r="AG98" i="29"/>
  <c r="AF99" i="29"/>
  <c r="AG99" i="29"/>
  <c r="AH99" i="29"/>
  <c r="AI99" i="29"/>
  <c r="AG100" i="29"/>
  <c r="AJ99" i="29"/>
  <c r="AC99" i="29"/>
  <c r="AK99" i="29"/>
  <c r="AD99" i="29"/>
  <c r="AE99" i="29"/>
  <c r="P91" i="29"/>
  <c r="V92" i="29"/>
  <c r="T93" i="29"/>
  <c r="R94" i="29"/>
  <c r="P95" i="29"/>
  <c r="X95" i="29"/>
  <c r="V96" i="29"/>
  <c r="T97" i="29"/>
  <c r="R98" i="29"/>
  <c r="Z98" i="29"/>
  <c r="Q91" i="29"/>
  <c r="O92" i="29"/>
  <c r="W92" i="29"/>
  <c r="U93" i="29"/>
  <c r="S94" i="29"/>
  <c r="Q95" i="29"/>
  <c r="O96" i="29"/>
  <c r="W96" i="29"/>
  <c r="U97" i="29"/>
  <c r="S98" i="29"/>
  <c r="R91" i="29"/>
  <c r="P92" i="29"/>
  <c r="V93" i="29"/>
  <c r="T94" i="29"/>
  <c r="R95" i="29"/>
  <c r="P96" i="29"/>
  <c r="X96" i="29"/>
  <c r="V97" i="29"/>
  <c r="T98" i="29"/>
  <c r="R99" i="29"/>
  <c r="O89" i="29"/>
  <c r="S91" i="29"/>
  <c r="Q92" i="29"/>
  <c r="O93" i="29"/>
  <c r="W93" i="29"/>
  <c r="U94" i="29"/>
  <c r="S95" i="29"/>
  <c r="Q96" i="29"/>
  <c r="O97" i="29"/>
  <c r="W97" i="29"/>
  <c r="U98" i="29"/>
  <c r="P89" i="29"/>
  <c r="R92" i="29"/>
  <c r="P93" i="29"/>
  <c r="V94" i="29"/>
  <c r="T95" i="29"/>
  <c r="R96" i="29"/>
  <c r="P97" i="29"/>
  <c r="X97" i="29"/>
  <c r="V98" i="29"/>
  <c r="O90" i="29"/>
  <c r="S92" i="29"/>
  <c r="Q93" i="29"/>
  <c r="O94" i="29"/>
  <c r="W94" i="29"/>
  <c r="U95" i="29"/>
  <c r="S96" i="29"/>
  <c r="Q97" i="29"/>
  <c r="Y97" i="29"/>
  <c r="W98" i="29"/>
  <c r="P90" i="29"/>
  <c r="T92" i="29"/>
  <c r="R93" i="29"/>
  <c r="P94" i="29"/>
  <c r="V95" i="29"/>
  <c r="T96" i="29"/>
  <c r="R97" i="29"/>
  <c r="P98" i="29"/>
  <c r="X98" i="29"/>
  <c r="Q90" i="29"/>
  <c r="O91" i="29"/>
  <c r="U92" i="29"/>
  <c r="S93" i="29"/>
  <c r="Q94" i="29"/>
  <c r="O95" i="29"/>
  <c r="W95" i="29"/>
  <c r="U96" i="29"/>
  <c r="S97" i="29"/>
  <c r="Q98" i="29"/>
  <c r="Y98" i="29"/>
  <c r="X99" i="29"/>
  <c r="V100" i="29"/>
  <c r="AD100" i="29"/>
  <c r="T101" i="29"/>
  <c r="AB101" i="29"/>
  <c r="Z102" i="29"/>
  <c r="X103" i="29"/>
  <c r="P99" i="29"/>
  <c r="Y99" i="29"/>
  <c r="W100" i="29"/>
  <c r="AE100" i="29"/>
  <c r="U101" i="29"/>
  <c r="AC101" i="29"/>
  <c r="AA102" i="29"/>
  <c r="Q99" i="29"/>
  <c r="Z99" i="29"/>
  <c r="X100" i="29"/>
  <c r="V101" i="29"/>
  <c r="AD101" i="29"/>
  <c r="T102" i="29"/>
  <c r="AB102" i="29"/>
  <c r="S99" i="29"/>
  <c r="AA99" i="29"/>
  <c r="Q100" i="29"/>
  <c r="Y100" i="29"/>
  <c r="W101" i="29"/>
  <c r="U102" i="29"/>
  <c r="T99" i="29"/>
  <c r="AB99" i="29"/>
  <c r="R100" i="29"/>
  <c r="Z100" i="29"/>
  <c r="X101" i="29"/>
  <c r="V102" i="29"/>
  <c r="U99" i="29"/>
  <c r="S100" i="29"/>
  <c r="AA100" i="29"/>
  <c r="Y101" i="29"/>
  <c r="W102" i="29"/>
  <c r="V99" i="29"/>
  <c r="T100" i="29"/>
  <c r="AB100" i="29"/>
  <c r="R101" i="29"/>
  <c r="Z101" i="29"/>
  <c r="X102" i="29"/>
  <c r="W99" i="29"/>
  <c r="U100" i="29"/>
  <c r="AC100" i="29"/>
  <c r="S101" i="29"/>
  <c r="AA101" i="29"/>
  <c r="Y102" i="29"/>
  <c r="AD108" i="29"/>
  <c r="AD109" i="29"/>
  <c r="AB110" i="29"/>
  <c r="Z111" i="29"/>
  <c r="AH111" i="29"/>
  <c r="AF112" i="29"/>
  <c r="AN112" i="29"/>
  <c r="Y108" i="29"/>
  <c r="AC107" i="29"/>
  <c r="AA108" i="29"/>
  <c r="Y109" i="29"/>
  <c r="AE110" i="29"/>
  <c r="AC111" i="29"/>
  <c r="AK111" i="29"/>
  <c r="AA112" i="29"/>
  <c r="AD107" i="29"/>
  <c r="AB108" i="29"/>
  <c r="Z109" i="29"/>
  <c r="AF110" i="29"/>
  <c r="AD111" i="29"/>
  <c r="AL111" i="29"/>
  <c r="AB112" i="29"/>
  <c r="AC108" i="29"/>
  <c r="AA109" i="29"/>
  <c r="Y110" i="29"/>
  <c r="AG110" i="29"/>
  <c r="AE111" i="29"/>
  <c r="AC112" i="29"/>
  <c r="AK112" i="29"/>
  <c r="X109" i="29"/>
  <c r="AJ111" i="29"/>
  <c r="AH112" i="29"/>
  <c r="AH113" i="29"/>
  <c r="AF114" i="29"/>
  <c r="AB109" i="29"/>
  <c r="Z110" i="29"/>
  <c r="AN111" i="29"/>
  <c r="AI112" i="29"/>
  <c r="AA113" i="29"/>
  <c r="AI113" i="29"/>
  <c r="AG114" i="29"/>
  <c r="Z108" i="29"/>
  <c r="AC109" i="29"/>
  <c r="AA110" i="29"/>
  <c r="Y111" i="29"/>
  <c r="AO111" i="29"/>
  <c r="AJ112" i="29"/>
  <c r="AB113" i="29"/>
  <c r="AJ113" i="29"/>
  <c r="AH114" i="29"/>
  <c r="AE108" i="29"/>
  <c r="AE109" i="29"/>
  <c r="AC110" i="29"/>
  <c r="AA111" i="29"/>
  <c r="AL112" i="29"/>
  <c r="AC113" i="29"/>
  <c r="AK113" i="29"/>
  <c r="AI114" i="29"/>
  <c r="AG115" i="29"/>
  <c r="AF109" i="29"/>
  <c r="AD110" i="29"/>
  <c r="AB111" i="29"/>
  <c r="Z112" i="29"/>
  <c r="AM112" i="29"/>
  <c r="AD113" i="29"/>
  <c r="AL113" i="29"/>
  <c r="AJ114" i="29"/>
  <c r="AH110" i="29"/>
  <c r="AF111" i="29"/>
  <c r="AD112" i="29"/>
  <c r="AE113" i="29"/>
  <c r="AM113" i="29"/>
  <c r="AC114" i="29"/>
  <c r="AK114" i="29"/>
  <c r="AI111" i="29"/>
  <c r="AG112" i="29"/>
  <c r="AG113" i="29"/>
  <c r="AE114" i="29"/>
  <c r="AH117" i="29"/>
  <c r="AF118" i="29"/>
  <c r="AF115" i="29"/>
  <c r="AE116" i="29"/>
  <c r="AH115" i="29"/>
  <c r="AF116" i="29"/>
  <c r="AD117" i="29"/>
  <c r="AB118" i="29"/>
  <c r="AI115" i="29"/>
  <c r="AG116" i="29"/>
  <c r="AE117" i="29"/>
  <c r="AC118" i="29"/>
  <c r="AI116" i="29"/>
  <c r="AG117" i="29"/>
  <c r="AE118" i="29"/>
  <c r="AD119" i="29"/>
  <c r="AB120" i="29"/>
  <c r="Z121" i="29"/>
  <c r="AG118" i="29"/>
  <c r="AE119" i="29"/>
  <c r="AH118" i="29"/>
  <c r="AF119" i="29"/>
  <c r="AD120" i="29"/>
  <c r="AB121" i="29"/>
  <c r="Z122" i="29"/>
  <c r="AG119" i="29"/>
  <c r="AE120" i="29"/>
  <c r="AC121" i="29"/>
  <c r="AC119" i="29"/>
  <c r="AI73" i="29"/>
  <c r="X73" i="29"/>
  <c r="BK122" i="29"/>
  <c r="AZ122" i="29"/>
  <c r="AO122" i="29"/>
  <c r="AE122" i="29"/>
  <c r="BG121" i="29"/>
  <c r="AW121" i="29"/>
  <c r="AL121" i="29"/>
  <c r="P121" i="29"/>
  <c r="AS120" i="29"/>
  <c r="X120" i="29"/>
  <c r="BJ118" i="29"/>
  <c r="AV117" i="29"/>
  <c r="AH116" i="29"/>
  <c r="T115" i="29"/>
  <c r="BD113" i="29"/>
  <c r="AP112" i="29"/>
  <c r="S110" i="29"/>
  <c r="AY122" i="29"/>
  <c r="AN122" i="29"/>
  <c r="BF121" i="29"/>
  <c r="BB118" i="29"/>
  <c r="AN117" i="29"/>
  <c r="Z116" i="29"/>
  <c r="BJ114" i="29"/>
  <c r="AV113" i="29"/>
  <c r="AE112" i="29"/>
  <c r="R90" i="29"/>
  <c r="X91" i="29"/>
  <c r="S90" i="29"/>
  <c r="Y91" i="29"/>
  <c r="T90" i="29"/>
  <c r="X92" i="29"/>
  <c r="AA91" i="29"/>
  <c r="T91" i="29"/>
  <c r="AB91" i="29"/>
  <c r="U91" i="29"/>
  <c r="V91" i="29"/>
  <c r="W91" i="29"/>
  <c r="N88" i="29"/>
  <c r="N92" i="29"/>
  <c r="N96" i="29"/>
  <c r="N89" i="29"/>
  <c r="N93" i="29"/>
  <c r="N97" i="29"/>
  <c r="N90" i="29"/>
  <c r="N94" i="29"/>
  <c r="N98" i="29"/>
  <c r="O98" i="29"/>
  <c r="N91" i="29"/>
  <c r="N95" i="29"/>
  <c r="O99" i="29"/>
  <c r="N99" i="29"/>
  <c r="N100" i="29"/>
  <c r="R102" i="29"/>
  <c r="P103" i="29"/>
  <c r="O100" i="29"/>
  <c r="S102" i="29"/>
  <c r="Q103" i="29"/>
  <c r="P100" i="29"/>
  <c r="N101" i="29"/>
  <c r="R103" i="29"/>
  <c r="P104" i="29"/>
  <c r="O101" i="29"/>
  <c r="S103" i="29"/>
  <c r="P101" i="29"/>
  <c r="N102" i="29"/>
  <c r="T103" i="29"/>
  <c r="Q101" i="29"/>
  <c r="O102" i="29"/>
  <c r="P102" i="29"/>
  <c r="N103" i="29"/>
  <c r="Q102" i="29"/>
  <c r="O103" i="29"/>
  <c r="V74" i="29"/>
  <c r="AD74" i="29"/>
  <c r="AL74" i="29"/>
  <c r="AB75" i="29"/>
  <c r="AJ75" i="29"/>
  <c r="Z76" i="29"/>
  <c r="AH76" i="29"/>
  <c r="X77" i="29"/>
  <c r="AF77" i="29"/>
  <c r="AN77" i="29"/>
  <c r="AD78" i="29"/>
  <c r="AL78" i="29"/>
  <c r="AB79" i="29"/>
  <c r="AJ79" i="29"/>
  <c r="Z80" i="29"/>
  <c r="AH80" i="29"/>
  <c r="AF81" i="29"/>
  <c r="AD82" i="29"/>
  <c r="W74" i="29"/>
  <c r="AE74" i="29"/>
  <c r="AM74" i="29"/>
  <c r="AC75" i="29"/>
  <c r="AK75" i="29"/>
  <c r="AA76" i="29"/>
  <c r="AI76" i="29"/>
  <c r="Y77" i="29"/>
  <c r="AG77" i="29"/>
  <c r="W78" i="29"/>
  <c r="AE78" i="29"/>
  <c r="AM78" i="29"/>
  <c r="AC79" i="29"/>
  <c r="AK79" i="29"/>
  <c r="AA80" i="29"/>
  <c r="AI80" i="29"/>
  <c r="Y81" i="29"/>
  <c r="AG81" i="29"/>
  <c r="AE82" i="29"/>
  <c r="X74" i="29"/>
  <c r="AF74" i="29"/>
  <c r="AN74" i="29"/>
  <c r="V75" i="29"/>
  <c r="AD75" i="29"/>
  <c r="AL75" i="29"/>
  <c r="AB76" i="29"/>
  <c r="AJ76" i="29"/>
  <c r="Z77" i="29"/>
  <c r="AH77" i="29"/>
  <c r="X78" i="29"/>
  <c r="AF78" i="29"/>
  <c r="AD79" i="29"/>
  <c r="AL79" i="29"/>
  <c r="AB80" i="29"/>
  <c r="AJ80" i="29"/>
  <c r="Z81" i="29"/>
  <c r="AH81" i="29"/>
  <c r="AF82" i="29"/>
  <c r="Y74" i="29"/>
  <c r="AG74" i="29"/>
  <c r="W75" i="29"/>
  <c r="AE75" i="29"/>
  <c r="AM75" i="29"/>
  <c r="AC76" i="29"/>
  <c r="AK76" i="29"/>
  <c r="AA77" i="29"/>
  <c r="AI77" i="29"/>
  <c r="Y78" i="29"/>
  <c r="AG78" i="29"/>
  <c r="W79" i="29"/>
  <c r="AE79" i="29"/>
  <c r="AM79" i="29"/>
  <c r="AC80" i="29"/>
  <c r="AK80" i="29"/>
  <c r="AA81" i="29"/>
  <c r="AI81" i="29"/>
  <c r="AG82" i="29"/>
  <c r="AE83" i="29"/>
  <c r="Z74" i="29"/>
  <c r="AH74" i="29"/>
  <c r="X75" i="29"/>
  <c r="AF75" i="29"/>
  <c r="AN75" i="29"/>
  <c r="V76" i="29"/>
  <c r="AD76" i="29"/>
  <c r="AL76" i="29"/>
  <c r="AB77" i="29"/>
  <c r="AJ77" i="29"/>
  <c r="Z78" i="29"/>
  <c r="AH78" i="29"/>
  <c r="X79" i="29"/>
  <c r="AF79" i="29"/>
  <c r="AD80" i="29"/>
  <c r="AL80" i="29"/>
  <c r="AB81" i="29"/>
  <c r="AJ81" i="29"/>
  <c r="AH82" i="29"/>
  <c r="AA74" i="29"/>
  <c r="AI74" i="29"/>
  <c r="Y75" i="29"/>
  <c r="AG75" i="29"/>
  <c r="W76" i="29"/>
  <c r="AE76" i="29"/>
  <c r="AM76" i="29"/>
  <c r="AC77" i="29"/>
  <c r="AK77" i="29"/>
  <c r="AA78" i="29"/>
  <c r="AI78" i="29"/>
  <c r="Y79" i="29"/>
  <c r="AG79" i="29"/>
  <c r="AE80" i="29"/>
  <c r="AC81" i="29"/>
  <c r="AK81" i="29"/>
  <c r="AA82" i="29"/>
  <c r="AI82" i="29"/>
  <c r="AC74" i="29"/>
  <c r="AK74" i="29"/>
  <c r="AA75" i="29"/>
  <c r="AI75" i="29"/>
  <c r="Y76" i="29"/>
  <c r="AG76" i="29"/>
  <c r="W77" i="29"/>
  <c r="AE77" i="29"/>
  <c r="AM77" i="29"/>
  <c r="AC78" i="29"/>
  <c r="AK78" i="29"/>
  <c r="AA79" i="29"/>
  <c r="AI79" i="29"/>
  <c r="Y80" i="29"/>
  <c r="AG80" i="29"/>
  <c r="AE81" i="29"/>
  <c r="AC82" i="29"/>
  <c r="AH75" i="29"/>
  <c r="Z79" i="29"/>
  <c r="AB74" i="29"/>
  <c r="AH79" i="29"/>
  <c r="AJ74" i="29"/>
  <c r="AB78" i="29"/>
  <c r="V77" i="29"/>
  <c r="AJ78" i="29"/>
  <c r="AB82" i="29"/>
  <c r="AD77" i="29"/>
  <c r="X76" i="29"/>
  <c r="AL77" i="29"/>
  <c r="AD81" i="29"/>
  <c r="AF76" i="29"/>
  <c r="X80" i="29"/>
  <c r="Z75" i="29"/>
  <c r="AN76" i="29"/>
  <c r="AF80" i="29"/>
  <c r="Y73" i="29"/>
  <c r="AG73" i="29"/>
  <c r="AB73" i="29"/>
  <c r="AJ73" i="29"/>
  <c r="AR97" i="29"/>
  <c r="AZ97" i="29"/>
  <c r="AS97" i="29"/>
  <c r="BA97" i="29"/>
  <c r="AY98" i="29"/>
  <c r="AT97" i="29"/>
  <c r="AR98" i="29"/>
  <c r="AZ98" i="29"/>
  <c r="AU97" i="29"/>
  <c r="BC97" i="29"/>
  <c r="AS98" i="29"/>
  <c r="BA98" i="29"/>
  <c r="AP96" i="29"/>
  <c r="BD97" i="29"/>
  <c r="AT98" i="29"/>
  <c r="AQ96" i="29"/>
  <c r="AW97" i="29"/>
  <c r="BE97" i="29"/>
  <c r="AU98" i="29"/>
  <c r="AX97" i="29"/>
  <c r="AQ97" i="29"/>
  <c r="AY97" i="29"/>
  <c r="AW98" i="29"/>
  <c r="AV98" i="29"/>
  <c r="AV99" i="29"/>
  <c r="AX98" i="29"/>
  <c r="AW99" i="29"/>
  <c r="BB98" i="29"/>
  <c r="AX99" i="29"/>
  <c r="BC98" i="29"/>
  <c r="AY99" i="29"/>
  <c r="BD98" i="29"/>
  <c r="AZ99" i="29"/>
  <c r="AX100" i="29"/>
  <c r="BA99" i="29"/>
  <c r="AT99" i="29"/>
  <c r="BB99" i="29"/>
  <c r="AU99" i="29"/>
  <c r="W73" i="29"/>
  <c r="R120" i="29"/>
  <c r="AT74" i="29"/>
  <c r="BB74" i="29"/>
  <c r="AR75" i="29"/>
  <c r="AZ75" i="29"/>
  <c r="AP76" i="29"/>
  <c r="AX76" i="29"/>
  <c r="AV77" i="29"/>
  <c r="AT78" i="29"/>
  <c r="AR79" i="29"/>
  <c r="AZ79" i="29"/>
  <c r="AP80" i="29"/>
  <c r="AX80" i="29"/>
  <c r="AN81" i="29"/>
  <c r="AV81" i="29"/>
  <c r="AT82" i="29"/>
  <c r="AU74" i="29"/>
  <c r="AS75" i="29"/>
  <c r="BA75" i="29"/>
  <c r="AQ76" i="29"/>
  <c r="AY76" i="29"/>
  <c r="AO77" i="29"/>
  <c r="AW77" i="29"/>
  <c r="AU78" i="29"/>
  <c r="AS79" i="29"/>
  <c r="BA79" i="29"/>
  <c r="AQ80" i="29"/>
  <c r="AY80" i="29"/>
  <c r="AO81" i="29"/>
  <c r="AW81" i="29"/>
  <c r="AU82" i="29"/>
  <c r="AS83" i="29"/>
  <c r="AV74" i="29"/>
  <c r="AT75" i="29"/>
  <c r="BB75" i="29"/>
  <c r="AR76" i="29"/>
  <c r="AZ76" i="29"/>
  <c r="AP77" i="29"/>
  <c r="AX77" i="29"/>
  <c r="AN78" i="29"/>
  <c r="AV78" i="29"/>
  <c r="AT79" i="29"/>
  <c r="AR80" i="29"/>
  <c r="AZ80" i="29"/>
  <c r="AP81" i="29"/>
  <c r="AX81" i="29"/>
  <c r="AV82" i="29"/>
  <c r="AO74" i="29"/>
  <c r="AW74" i="29"/>
  <c r="AU75" i="29"/>
  <c r="AS76" i="29"/>
  <c r="BA76" i="29"/>
  <c r="AQ77" i="29"/>
  <c r="AY77" i="29"/>
  <c r="AO78" i="29"/>
  <c r="AW78" i="29"/>
  <c r="AU79" i="29"/>
  <c r="AS80" i="29"/>
  <c r="AQ81" i="29"/>
  <c r="AY81" i="29"/>
  <c r="AO82" i="29"/>
  <c r="AW82" i="29"/>
  <c r="AP74" i="29"/>
  <c r="AX74" i="29"/>
  <c r="AV75" i="29"/>
  <c r="AT76" i="29"/>
  <c r="BB76" i="29"/>
  <c r="AR77" i="29"/>
  <c r="AZ77" i="29"/>
  <c r="AP78" i="29"/>
  <c r="AX78" i="29"/>
  <c r="AN79" i="29"/>
  <c r="AV79" i="29"/>
  <c r="AT80" i="29"/>
  <c r="AR81" i="29"/>
  <c r="AP82" i="29"/>
  <c r="AQ74" i="29"/>
  <c r="AY74" i="29"/>
  <c r="AO75" i="29"/>
  <c r="AW75" i="29"/>
  <c r="AU76" i="29"/>
  <c r="AS77" i="29"/>
  <c r="BA77" i="29"/>
  <c r="AQ78" i="29"/>
  <c r="AY78" i="29"/>
  <c r="AO79" i="29"/>
  <c r="AW79" i="29"/>
  <c r="AM80" i="29"/>
  <c r="AU80" i="29"/>
  <c r="AS81" i="29"/>
  <c r="AQ82" i="29"/>
  <c r="AS74" i="29"/>
  <c r="BA74" i="29"/>
  <c r="AQ75" i="29"/>
  <c r="AY75" i="29"/>
  <c r="AO76" i="29"/>
  <c r="AW76" i="29"/>
  <c r="AU77" i="29"/>
  <c r="AS78" i="29"/>
  <c r="BA78" i="29"/>
  <c r="AQ79" i="29"/>
  <c r="AY79" i="29"/>
  <c r="AO80" i="29"/>
  <c r="AW80" i="29"/>
  <c r="AM81" i="29"/>
  <c r="AU81" i="29"/>
  <c r="AS82" i="29"/>
  <c r="AV76" i="29"/>
  <c r="AN80" i="29"/>
  <c r="AP75" i="29"/>
  <c r="AV80" i="29"/>
  <c r="AX75" i="29"/>
  <c r="AP79" i="29"/>
  <c r="AR74" i="29"/>
  <c r="AX79" i="29"/>
  <c r="AZ74" i="29"/>
  <c r="AR78" i="29"/>
  <c r="AZ78" i="29"/>
  <c r="AR82" i="29"/>
  <c r="AT77" i="29"/>
  <c r="BB77" i="29"/>
  <c r="AT81" i="29"/>
  <c r="AO73" i="29"/>
  <c r="AW73" i="29"/>
  <c r="AR73" i="29"/>
  <c r="AZ73" i="29"/>
  <c r="AD86" i="29"/>
  <c r="AE86" i="29"/>
  <c r="AF86" i="29"/>
  <c r="AD87" i="29"/>
  <c r="AG86" i="29"/>
  <c r="AE87" i="29"/>
  <c r="AD88" i="29"/>
  <c r="AB89" i="29"/>
  <c r="Z90" i="29"/>
  <c r="AF87" i="29"/>
  <c r="AE88" i="29"/>
  <c r="AC89" i="29"/>
  <c r="AA90" i="29"/>
  <c r="AG87" i="29"/>
  <c r="AF88" i="29"/>
  <c r="AD89" i="29"/>
  <c r="AB90" i="29"/>
  <c r="Z91" i="29"/>
  <c r="AH87" i="29"/>
  <c r="AG88" i="29"/>
  <c r="AE89" i="29"/>
  <c r="AC90" i="29"/>
  <c r="AF89" i="29"/>
  <c r="V90" i="29"/>
  <c r="AD90" i="29"/>
  <c r="W90" i="29"/>
  <c r="AB88" i="29"/>
  <c r="Z89" i="29"/>
  <c r="X90" i="29"/>
  <c r="AC87" i="29"/>
  <c r="AC88" i="29"/>
  <c r="AA89" i="29"/>
  <c r="Y90" i="29"/>
  <c r="BH97" i="29"/>
  <c r="BI97" i="29"/>
  <c r="BG98" i="29"/>
  <c r="BH98" i="29"/>
  <c r="BF97" i="29"/>
  <c r="BG97" i="29"/>
  <c r="BE98" i="29"/>
  <c r="BD99" i="29"/>
  <c r="BB100" i="29"/>
  <c r="BE99" i="29"/>
  <c r="BF99" i="29"/>
  <c r="BF98" i="29"/>
  <c r="BC99" i="29"/>
  <c r="AH102" i="29"/>
  <c r="AF103" i="29"/>
  <c r="AD104" i="29"/>
  <c r="AB105" i="29"/>
  <c r="Z106" i="29"/>
  <c r="AG103" i="29"/>
  <c r="AE104" i="29"/>
  <c r="AC105" i="29"/>
  <c r="AF100" i="29"/>
  <c r="AF104" i="29"/>
  <c r="AD105" i="29"/>
  <c r="AH100" i="29"/>
  <c r="AF101" i="29"/>
  <c r="AI100" i="29"/>
  <c r="AG101" i="29"/>
  <c r="AE102" i="29"/>
  <c r="AH101" i="29"/>
  <c r="AF102" i="29"/>
  <c r="AD103" i="29"/>
  <c r="AB104" i="29"/>
  <c r="Z105" i="29"/>
  <c r="AG102" i="29"/>
  <c r="AE103" i="29"/>
  <c r="AC104" i="29"/>
  <c r="AA105" i="29"/>
  <c r="AJ101" i="29"/>
  <c r="AP102" i="29"/>
  <c r="AN103" i="29"/>
  <c r="AV103" i="29"/>
  <c r="AL104" i="29"/>
  <c r="AT104" i="29"/>
  <c r="AJ105" i="29"/>
  <c r="AR105" i="29"/>
  <c r="AH106" i="29"/>
  <c r="AP106" i="29"/>
  <c r="AF107" i="29"/>
  <c r="AN107" i="29"/>
  <c r="AL108" i="29"/>
  <c r="AT108" i="29"/>
  <c r="AK101" i="29"/>
  <c r="AI102" i="29"/>
  <c r="AQ102" i="29"/>
  <c r="AO103" i="29"/>
  <c r="AM104" i="29"/>
  <c r="AU104" i="29"/>
  <c r="AK105" i="29"/>
  <c r="AS105" i="29"/>
  <c r="AI106" i="29"/>
  <c r="AQ106" i="29"/>
  <c r="AG107" i="29"/>
  <c r="AO107" i="29"/>
  <c r="AL101" i="29"/>
  <c r="AJ102" i="29"/>
  <c r="AH103" i="29"/>
  <c r="AP103" i="29"/>
  <c r="AN104" i="29"/>
  <c r="AV104" i="29"/>
  <c r="AL105" i="29"/>
  <c r="AT105" i="29"/>
  <c r="AJ106" i="29"/>
  <c r="AR106" i="29"/>
  <c r="AH107" i="29"/>
  <c r="AP107" i="29"/>
  <c r="AF108" i="29"/>
  <c r="AN108" i="29"/>
  <c r="AL109" i="29"/>
  <c r="AJ110" i="29"/>
  <c r="AM101" i="29"/>
  <c r="AK102" i="29"/>
  <c r="AS102" i="29"/>
  <c r="AI103" i="29"/>
  <c r="AQ103" i="29"/>
  <c r="AG104" i="29"/>
  <c r="AO104" i="29"/>
  <c r="AM105" i="29"/>
  <c r="AU105" i="29"/>
  <c r="AK106" i="29"/>
  <c r="AS106" i="29"/>
  <c r="AI107" i="29"/>
  <c r="AQ107" i="29"/>
  <c r="AG108" i="29"/>
  <c r="AO108" i="29"/>
  <c r="AL102" i="29"/>
  <c r="AT102" i="29"/>
  <c r="AJ103" i="29"/>
  <c r="AR103" i="29"/>
  <c r="AH104" i="29"/>
  <c r="AP104" i="29"/>
  <c r="AF105" i="29"/>
  <c r="AN105" i="29"/>
  <c r="AV105" i="29"/>
  <c r="AL106" i="29"/>
  <c r="AT106" i="29"/>
  <c r="AJ107" i="29"/>
  <c r="AR107" i="29"/>
  <c r="AM102" i="29"/>
  <c r="AK103" i="29"/>
  <c r="AS103" i="29"/>
  <c r="AI104" i="29"/>
  <c r="AQ104" i="29"/>
  <c r="AG105" i="29"/>
  <c r="AO105" i="29"/>
  <c r="AE106" i="29"/>
  <c r="AM106" i="29"/>
  <c r="AU106" i="29"/>
  <c r="AK107" i="29"/>
  <c r="AS107" i="29"/>
  <c r="AI108" i="29"/>
  <c r="AQ108" i="29"/>
  <c r="AG109" i="29"/>
  <c r="AO109" i="29"/>
  <c r="AM110" i="29"/>
  <c r="AJ100" i="29"/>
  <c r="AN102" i="29"/>
  <c r="AL103" i="29"/>
  <c r="AT103" i="29"/>
  <c r="AJ104" i="29"/>
  <c r="AR104" i="29"/>
  <c r="AH105" i="29"/>
  <c r="AP105" i="29"/>
  <c r="AF106" i="29"/>
  <c r="AN106" i="29"/>
  <c r="AL107" i="29"/>
  <c r="AT107" i="29"/>
  <c r="AJ108" i="29"/>
  <c r="AR108" i="29"/>
  <c r="AH109" i="29"/>
  <c r="AP109" i="29"/>
  <c r="AN110" i="29"/>
  <c r="AK100" i="29"/>
  <c r="AI101" i="29"/>
  <c r="AO102" i="29"/>
  <c r="AM103" i="29"/>
  <c r="AU103" i="29"/>
  <c r="AK104" i="29"/>
  <c r="AS104" i="29"/>
  <c r="AI105" i="29"/>
  <c r="AQ105" i="29"/>
  <c r="AG106" i="29"/>
  <c r="AO106" i="29"/>
  <c r="AE107" i="29"/>
  <c r="AM107" i="29"/>
  <c r="AU107" i="29"/>
  <c r="AK108" i="29"/>
  <c r="AS108" i="29"/>
  <c r="AI109" i="29"/>
  <c r="AQ109" i="29"/>
  <c r="AO110" i="29"/>
  <c r="AM111" i="29"/>
  <c r="AN109" i="29"/>
  <c r="AL110" i="29"/>
  <c r="AR109" i="29"/>
  <c r="AP110" i="29"/>
  <c r="AS109" i="29"/>
  <c r="AQ110" i="29"/>
  <c r="AH108" i="29"/>
  <c r="AM108" i="29"/>
  <c r="AJ109" i="29"/>
  <c r="AM109" i="29"/>
  <c r="AK110" i="29"/>
  <c r="AT109" i="29"/>
  <c r="AU110" i="29"/>
  <c r="AU111" i="29"/>
  <c r="AX113" i="29"/>
  <c r="BB115" i="29"/>
  <c r="AY113" i="29"/>
  <c r="AW114" i="29"/>
  <c r="BE114" i="29"/>
  <c r="BC115" i="29"/>
  <c r="AX114" i="29"/>
  <c r="BF114" i="29"/>
  <c r="BD115" i="29"/>
  <c r="AU109" i="29"/>
  <c r="AU112" i="29"/>
  <c r="BK112" i="29"/>
  <c r="BI113" i="29"/>
  <c r="AY114" i="29"/>
  <c r="BG114" i="29"/>
  <c r="BE115" i="29"/>
  <c r="BC116" i="29"/>
  <c r="AT110" i="29"/>
  <c r="AV112" i="29"/>
  <c r="BJ113" i="29"/>
  <c r="AZ114" i="29"/>
  <c r="BH114" i="29"/>
  <c r="BF115" i="29"/>
  <c r="AV111" i="29"/>
  <c r="AW112" i="29"/>
  <c r="BA114" i="29"/>
  <c r="BI114" i="29"/>
  <c r="AY115" i="29"/>
  <c r="BG115" i="29"/>
  <c r="AW113" i="29"/>
  <c r="BC114" i="29"/>
  <c r="BA115" i="29"/>
  <c r="R122" i="29"/>
  <c r="AE121" i="29"/>
  <c r="AC122" i="29"/>
  <c r="BB73" i="29"/>
  <c r="AQ73" i="29"/>
  <c r="AF73" i="29"/>
  <c r="V73" i="29"/>
  <c r="BH122" i="29"/>
  <c r="AW122" i="29"/>
  <c r="AM122" i="29"/>
  <c r="AB122" i="29"/>
  <c r="Q122" i="29"/>
  <c r="BE121" i="29"/>
  <c r="AT121" i="29"/>
  <c r="AF121" i="29"/>
  <c r="BI120" i="29"/>
  <c r="AT118" i="29"/>
  <c r="AF117" i="29"/>
  <c r="R116" i="29"/>
  <c r="BB114" i="29"/>
  <c r="AN113" i="29"/>
  <c r="O112" i="29"/>
  <c r="AK109" i="29"/>
  <c r="N74" i="29"/>
  <c r="T75" i="29"/>
  <c r="R76" i="29"/>
  <c r="P77" i="29"/>
  <c r="N78" i="29"/>
  <c r="V78" i="29"/>
  <c r="T79" i="29"/>
  <c r="R80" i="29"/>
  <c r="P81" i="29"/>
  <c r="X81" i="29"/>
  <c r="N82" i="29"/>
  <c r="V82" i="29"/>
  <c r="T83" i="29"/>
  <c r="R84" i="29"/>
  <c r="P85" i="29"/>
  <c r="O74" i="29"/>
  <c r="U75" i="29"/>
  <c r="S76" i="29"/>
  <c r="Q77" i="29"/>
  <c r="O78" i="29"/>
  <c r="U79" i="29"/>
  <c r="S80" i="29"/>
  <c r="Q81" i="29"/>
  <c r="O82" i="29"/>
  <c r="W82" i="29"/>
  <c r="U83" i="29"/>
  <c r="S84" i="29"/>
  <c r="P74" i="29"/>
  <c r="N75" i="29"/>
  <c r="T76" i="29"/>
  <c r="R77" i="29"/>
  <c r="P78" i="29"/>
  <c r="N79" i="29"/>
  <c r="V79" i="29"/>
  <c r="T80" i="29"/>
  <c r="R81" i="29"/>
  <c r="P82" i="29"/>
  <c r="N83" i="29"/>
  <c r="V83" i="29"/>
  <c r="T84" i="29"/>
  <c r="Q74" i="29"/>
  <c r="O75" i="29"/>
  <c r="U76" i="29"/>
  <c r="S77" i="29"/>
  <c r="Q78" i="29"/>
  <c r="O79" i="29"/>
  <c r="U80" i="29"/>
  <c r="S81" i="29"/>
  <c r="Q82" i="29"/>
  <c r="O83" i="29"/>
  <c r="R74" i="29"/>
  <c r="P75" i="29"/>
  <c r="N76" i="29"/>
  <c r="T77" i="29"/>
  <c r="R78" i="29"/>
  <c r="P79" i="29"/>
  <c r="N80" i="29"/>
  <c r="V80" i="29"/>
  <c r="T81" i="29"/>
  <c r="R82" i="29"/>
  <c r="P83" i="29"/>
  <c r="N84" i="29"/>
  <c r="S74" i="29"/>
  <c r="Q75" i="29"/>
  <c r="O76" i="29"/>
  <c r="U77" i="29"/>
  <c r="S78" i="29"/>
  <c r="Q79" i="29"/>
  <c r="O80" i="29"/>
  <c r="W80" i="29"/>
  <c r="U81" i="29"/>
  <c r="S82" i="29"/>
  <c r="Q83" i="29"/>
  <c r="O84" i="29"/>
  <c r="U74" i="29"/>
  <c r="S75" i="29"/>
  <c r="Q76" i="29"/>
  <c r="O77" i="29"/>
  <c r="U78" i="29"/>
  <c r="S79" i="29"/>
  <c r="Q80" i="29"/>
  <c r="O81" i="29"/>
  <c r="W81" i="29"/>
  <c r="U82" i="29"/>
  <c r="S83" i="29"/>
  <c r="Q84" i="29"/>
  <c r="T74" i="29"/>
  <c r="R83" i="29"/>
  <c r="T78" i="29"/>
  <c r="N77" i="29"/>
  <c r="T82" i="29"/>
  <c r="N81" i="29"/>
  <c r="P76" i="29"/>
  <c r="V81" i="29"/>
  <c r="P80" i="29"/>
  <c r="R75" i="29"/>
  <c r="P84" i="29"/>
  <c r="R79" i="29"/>
  <c r="Q73" i="29"/>
  <c r="T73" i="29"/>
  <c r="AR83" i="29"/>
  <c r="AP84" i="29"/>
  <c r="AN85" i="29"/>
  <c r="AV85" i="29"/>
  <c r="AL86" i="29"/>
  <c r="AT86" i="29"/>
  <c r="AQ84" i="29"/>
  <c r="AO85" i="29"/>
  <c r="AM86" i="29"/>
  <c r="AT83" i="29"/>
  <c r="AR84" i="29"/>
  <c r="AP85" i="29"/>
  <c r="AN86" i="29"/>
  <c r="AV86" i="29"/>
  <c r="AL87" i="29"/>
  <c r="AU83" i="29"/>
  <c r="AS84" i="29"/>
  <c r="AQ85" i="29"/>
  <c r="AO86" i="29"/>
  <c r="AV83" i="29"/>
  <c r="AT84" i="29"/>
  <c r="AR85" i="29"/>
  <c r="AP86" i="29"/>
  <c r="AU84" i="29"/>
  <c r="AS85" i="29"/>
  <c r="AI86" i="29"/>
  <c r="AQ86" i="29"/>
  <c r="AQ83" i="29"/>
  <c r="AO84" i="29"/>
  <c r="AM85" i="29"/>
  <c r="AU85" i="29"/>
  <c r="AK86" i="29"/>
  <c r="AS86" i="29"/>
  <c r="AT85" i="29"/>
  <c r="AN87" i="29"/>
  <c r="AV87" i="29"/>
  <c r="AL88" i="29"/>
  <c r="AT88" i="29"/>
  <c r="AJ89" i="29"/>
  <c r="AR89" i="29"/>
  <c r="AH90" i="29"/>
  <c r="AP90" i="29"/>
  <c r="AN91" i="29"/>
  <c r="AL92" i="29"/>
  <c r="AO87" i="29"/>
  <c r="AM88" i="29"/>
  <c r="AU88" i="29"/>
  <c r="AK89" i="29"/>
  <c r="AS89" i="29"/>
  <c r="AI90" i="29"/>
  <c r="AQ90" i="29"/>
  <c r="AG91" i="29"/>
  <c r="AO91" i="29"/>
  <c r="AM92" i="29"/>
  <c r="AV84" i="29"/>
  <c r="AP87" i="29"/>
  <c r="AN88" i="29"/>
  <c r="AL89" i="29"/>
  <c r="AT89" i="29"/>
  <c r="AJ90" i="29"/>
  <c r="AR90" i="29"/>
  <c r="AH91" i="29"/>
  <c r="AP91" i="29"/>
  <c r="AN92" i="29"/>
  <c r="AP83" i="29"/>
  <c r="AQ87" i="29"/>
  <c r="AO88" i="29"/>
  <c r="AM89" i="29"/>
  <c r="AU89" i="29"/>
  <c r="AK90" i="29"/>
  <c r="AS90" i="29"/>
  <c r="AI91" i="29"/>
  <c r="AQ91" i="29"/>
  <c r="AO92" i="29"/>
  <c r="AM93" i="29"/>
  <c r="AI87" i="29"/>
  <c r="AR87" i="29"/>
  <c r="AH88" i="29"/>
  <c r="AP88" i="29"/>
  <c r="AN89" i="29"/>
  <c r="AL90" i="29"/>
  <c r="AT90" i="29"/>
  <c r="AJ91" i="29"/>
  <c r="AR91" i="29"/>
  <c r="AP92" i="29"/>
  <c r="AJ86" i="29"/>
  <c r="AJ87" i="29"/>
  <c r="AS87" i="29"/>
  <c r="AI88" i="29"/>
  <c r="AQ88" i="29"/>
  <c r="AG89" i="29"/>
  <c r="AO89" i="29"/>
  <c r="AM90" i="29"/>
  <c r="AK91" i="29"/>
  <c r="AS91" i="29"/>
  <c r="AI92" i="29"/>
  <c r="AQ92" i="29"/>
  <c r="AR86" i="29"/>
  <c r="AK87" i="29"/>
  <c r="AT87" i="29"/>
  <c r="AJ88" i="29"/>
  <c r="AR88" i="29"/>
  <c r="AH89" i="29"/>
  <c r="AP89" i="29"/>
  <c r="AF90" i="29"/>
  <c r="AN90" i="29"/>
  <c r="AL91" i="29"/>
  <c r="AJ92" i="29"/>
  <c r="AU86" i="29"/>
  <c r="AM87" i="29"/>
  <c r="AU87" i="29"/>
  <c r="AK88" i="29"/>
  <c r="AS88" i="29"/>
  <c r="AI89" i="29"/>
  <c r="AQ89" i="29"/>
  <c r="AG90" i="29"/>
  <c r="AO90" i="29"/>
  <c r="AM91" i="29"/>
  <c r="AK92" i="29"/>
  <c r="AP98" i="29"/>
  <c r="AQ98" i="29"/>
  <c r="AO97" i="29"/>
  <c r="AP97" i="29"/>
  <c r="AN98" i="29"/>
  <c r="AO98" i="29"/>
  <c r="AN99" i="29"/>
  <c r="AL100" i="29"/>
  <c r="AT100" i="29"/>
  <c r="AR101" i="29"/>
  <c r="AO99" i="29"/>
  <c r="AM100" i="29"/>
  <c r="AU100" i="29"/>
  <c r="AS101" i="29"/>
  <c r="AP99" i="29"/>
  <c r="AN100" i="29"/>
  <c r="AV100" i="29"/>
  <c r="AT101" i="29"/>
  <c r="AR102" i="29"/>
  <c r="AQ99" i="29"/>
  <c r="AO100" i="29"/>
  <c r="AW100" i="29"/>
  <c r="AU101" i="29"/>
  <c r="AR99" i="29"/>
  <c r="AP100" i="29"/>
  <c r="AN101" i="29"/>
  <c r="AV101" i="29"/>
  <c r="AS99" i="29"/>
  <c r="AQ100" i="29"/>
  <c r="AO101" i="29"/>
  <c r="AL99" i="29"/>
  <c r="AR100" i="29"/>
  <c r="AP101" i="29"/>
  <c r="AM99" i="29"/>
  <c r="AS100" i="29"/>
  <c r="AQ101" i="29"/>
  <c r="AR122" i="29"/>
  <c r="AS110" i="29"/>
  <c r="BJ122" i="29"/>
  <c r="AV121" i="29"/>
  <c r="AP120" i="29"/>
  <c r="AL82" i="29"/>
  <c r="AB83" i="29"/>
  <c r="AJ83" i="29"/>
  <c r="AH84" i="29"/>
  <c r="AF85" i="29"/>
  <c r="AM82" i="29"/>
  <c r="AC83" i="29"/>
  <c r="AK83" i="29"/>
  <c r="AI84" i="29"/>
  <c r="AG85" i="29"/>
  <c r="AN82" i="29"/>
  <c r="AD83" i="29"/>
  <c r="AL83" i="29"/>
  <c r="AB84" i="29"/>
  <c r="AJ84" i="29"/>
  <c r="AH85" i="29"/>
  <c r="AM83" i="29"/>
  <c r="AC84" i="29"/>
  <c r="AK84" i="29"/>
  <c r="AI85" i="29"/>
  <c r="AF83" i="29"/>
  <c r="AN83" i="29"/>
  <c r="AD84" i="29"/>
  <c r="AL84" i="29"/>
  <c r="AJ85" i="29"/>
  <c r="AH86" i="29"/>
  <c r="AG83" i="29"/>
  <c r="AO83" i="29"/>
  <c r="AE84" i="29"/>
  <c r="AM84" i="29"/>
  <c r="AK85" i="29"/>
  <c r="AK82" i="29"/>
  <c r="AI83" i="29"/>
  <c r="AG84" i="29"/>
  <c r="AE85" i="29"/>
  <c r="AF84" i="29"/>
  <c r="AN84" i="29"/>
  <c r="AH83" i="29"/>
  <c r="AJ82" i="29"/>
  <c r="AL81" i="29"/>
  <c r="AD85" i="29"/>
  <c r="AL85" i="29"/>
  <c r="BH101" i="29"/>
  <c r="BF102" i="29"/>
  <c r="BG102" i="29"/>
  <c r="BF101" i="29"/>
  <c r="BD102" i="29"/>
  <c r="BG101" i="29"/>
  <c r="BE102" i="29"/>
  <c r="BC103" i="29"/>
  <c r="BJ74" i="29"/>
  <c r="BH75" i="29"/>
  <c r="BF76" i="29"/>
  <c r="BD77" i="29"/>
  <c r="BB78" i="29"/>
  <c r="BJ78" i="29"/>
  <c r="BH79" i="29"/>
  <c r="BF80" i="29"/>
  <c r="BD81" i="29"/>
  <c r="BJ82" i="29"/>
  <c r="BH83" i="29"/>
  <c r="BC74" i="29"/>
  <c r="BK74" i="29"/>
  <c r="BI75" i="29"/>
  <c r="BG76" i="29"/>
  <c r="BE77" i="29"/>
  <c r="BC78" i="29"/>
  <c r="BK78" i="29"/>
  <c r="BI79" i="29"/>
  <c r="BG80" i="29"/>
  <c r="BE81" i="29"/>
  <c r="BK82" i="29"/>
  <c r="BD74" i="29"/>
  <c r="BJ75" i="29"/>
  <c r="BH76" i="29"/>
  <c r="BF77" i="29"/>
  <c r="BD78" i="29"/>
  <c r="BB79" i="29"/>
  <c r="BJ79" i="29"/>
  <c r="BH80" i="29"/>
  <c r="BF81" i="29"/>
  <c r="BD82" i="29"/>
  <c r="BE74" i="29"/>
  <c r="BC75" i="29"/>
  <c r="BK75" i="29"/>
  <c r="BI76" i="29"/>
  <c r="BG77" i="29"/>
  <c r="BE78" i="29"/>
  <c r="BC79" i="29"/>
  <c r="BK79" i="29"/>
  <c r="BA80" i="29"/>
  <c r="BI80" i="29"/>
  <c r="BG81" i="29"/>
  <c r="BE82" i="29"/>
  <c r="BF74" i="29"/>
  <c r="BD75" i="29"/>
  <c r="BJ76" i="29"/>
  <c r="BH77" i="29"/>
  <c r="BF78" i="29"/>
  <c r="BD79" i="29"/>
  <c r="BB80" i="29"/>
  <c r="BJ80" i="29"/>
  <c r="BH81" i="29"/>
  <c r="BF82" i="29"/>
  <c r="BG74" i="29"/>
  <c r="BE75" i="29"/>
  <c r="BC76" i="29"/>
  <c r="BK76" i="29"/>
  <c r="BI77" i="29"/>
  <c r="BG78" i="29"/>
  <c r="BE79" i="29"/>
  <c r="BC80" i="29"/>
  <c r="BK80" i="29"/>
  <c r="BI81" i="29"/>
  <c r="BG82" i="29"/>
  <c r="BI74" i="29"/>
  <c r="BG75" i="29"/>
  <c r="BE76" i="29"/>
  <c r="BC77" i="29"/>
  <c r="BK77" i="29"/>
  <c r="BI78" i="29"/>
  <c r="BG79" i="29"/>
  <c r="BE80" i="29"/>
  <c r="BC81" i="29"/>
  <c r="BK81" i="29"/>
  <c r="BI82" i="29"/>
  <c r="BJ77" i="29"/>
  <c r="BB81" i="29"/>
  <c r="BD76" i="29"/>
  <c r="BJ81" i="29"/>
  <c r="BD80" i="29"/>
  <c r="BF75" i="29"/>
  <c r="BF79" i="29"/>
  <c r="BH74" i="29"/>
  <c r="BH78" i="29"/>
  <c r="BH82" i="29"/>
  <c r="BE73" i="29"/>
  <c r="BH73" i="29"/>
  <c r="AX84" i="29"/>
  <c r="BD85" i="29"/>
  <c r="BB86" i="29"/>
  <c r="AW85" i="29"/>
  <c r="BE85" i="29"/>
  <c r="AX85" i="29"/>
  <c r="BD86" i="29"/>
  <c r="AY85" i="29"/>
  <c r="AW86" i="29"/>
  <c r="BE86" i="29"/>
  <c r="AZ85" i="29"/>
  <c r="AX86" i="29"/>
  <c r="BA85" i="29"/>
  <c r="AY86" i="29"/>
  <c r="AW84" i="29"/>
  <c r="BA86" i="29"/>
  <c r="AZ86" i="29"/>
  <c r="BD87" i="29"/>
  <c r="BB88" i="29"/>
  <c r="AZ89" i="29"/>
  <c r="AX90" i="29"/>
  <c r="AV91" i="29"/>
  <c r="BD91" i="29"/>
  <c r="AT92" i="29"/>
  <c r="BB92" i="29"/>
  <c r="AR93" i="29"/>
  <c r="AZ93" i="29"/>
  <c r="AP94" i="29"/>
  <c r="AX94" i="29"/>
  <c r="AV95" i="29"/>
  <c r="AT96" i="29"/>
  <c r="BB85" i="29"/>
  <c r="BC86" i="29"/>
  <c r="AW87" i="29"/>
  <c r="BE87" i="29"/>
  <c r="BC88" i="29"/>
  <c r="BA89" i="29"/>
  <c r="AY90" i="29"/>
  <c r="AW91" i="29"/>
  <c r="BE91" i="29"/>
  <c r="AU92" i="29"/>
  <c r="BC92" i="29"/>
  <c r="AS93" i="29"/>
  <c r="BA93" i="29"/>
  <c r="AQ94" i="29"/>
  <c r="AY94" i="29"/>
  <c r="AW95" i="29"/>
  <c r="AU96" i="29"/>
  <c r="AX87" i="29"/>
  <c r="AV88" i="29"/>
  <c r="BD88" i="29"/>
  <c r="BB89" i="29"/>
  <c r="AZ90" i="29"/>
  <c r="AX91" i="29"/>
  <c r="AV92" i="29"/>
  <c r="BD92" i="29"/>
  <c r="AT93" i="29"/>
  <c r="BB93" i="29"/>
  <c r="AR94" i="29"/>
  <c r="AZ94" i="29"/>
  <c r="AP95" i="29"/>
  <c r="AX95" i="29"/>
  <c r="AV96" i="29"/>
  <c r="AY87" i="29"/>
  <c r="AW88" i="29"/>
  <c r="BE88" i="29"/>
  <c r="BC89" i="29"/>
  <c r="BA90" i="29"/>
  <c r="AY91" i="29"/>
  <c r="AW92" i="29"/>
  <c r="AU93" i="29"/>
  <c r="BC93" i="29"/>
  <c r="AS94" i="29"/>
  <c r="BA94" i="29"/>
  <c r="AQ95" i="29"/>
  <c r="AY95" i="29"/>
  <c r="AW96" i="29"/>
  <c r="AZ87" i="29"/>
  <c r="AX88" i="29"/>
  <c r="AV89" i="29"/>
  <c r="BD89" i="29"/>
  <c r="BB90" i="29"/>
  <c r="AZ91" i="29"/>
  <c r="AX92" i="29"/>
  <c r="AN93" i="29"/>
  <c r="AV93" i="29"/>
  <c r="BD93" i="29"/>
  <c r="AT94" i="29"/>
  <c r="BB94" i="29"/>
  <c r="AR95" i="29"/>
  <c r="AZ95" i="29"/>
  <c r="AX96" i="29"/>
  <c r="AV97" i="29"/>
  <c r="BA87" i="29"/>
  <c r="AY88" i="29"/>
  <c r="AW89" i="29"/>
  <c r="BE89" i="29"/>
  <c r="AU90" i="29"/>
  <c r="BC90" i="29"/>
  <c r="BA91" i="29"/>
  <c r="AY92" i="29"/>
  <c r="AO93" i="29"/>
  <c r="AW93" i="29"/>
  <c r="AU94" i="29"/>
  <c r="BC94" i="29"/>
  <c r="AS95" i="29"/>
  <c r="BA95" i="29"/>
  <c r="AY96" i="29"/>
  <c r="BB87" i="29"/>
  <c r="AZ88" i="29"/>
  <c r="AX89" i="29"/>
  <c r="AV90" i="29"/>
  <c r="BD90" i="29"/>
  <c r="AT91" i="29"/>
  <c r="BB91" i="29"/>
  <c r="AR92" i="29"/>
  <c r="AZ92" i="29"/>
  <c r="AP93" i="29"/>
  <c r="AX93" i="29"/>
  <c r="AV94" i="29"/>
  <c r="AT95" i="29"/>
  <c r="BB95" i="29"/>
  <c r="AR96" i="29"/>
  <c r="AZ96" i="29"/>
  <c r="BC87" i="29"/>
  <c r="BA88" i="29"/>
  <c r="AY89" i="29"/>
  <c r="AW90" i="29"/>
  <c r="BE90" i="29"/>
  <c r="AU91" i="29"/>
  <c r="BC91" i="29"/>
  <c r="AS92" i="29"/>
  <c r="BA92" i="29"/>
  <c r="AQ93" i="29"/>
  <c r="AY93" i="29"/>
  <c r="AO94" i="29"/>
  <c r="AW94" i="29"/>
  <c r="AU95" i="29"/>
  <c r="AS96" i="29"/>
  <c r="BJ115" i="29"/>
  <c r="BH116" i="29"/>
  <c r="BF117" i="29"/>
  <c r="BD118" i="29"/>
  <c r="BB119" i="29"/>
  <c r="BK115" i="29"/>
  <c r="BI116" i="29"/>
  <c r="BG117" i="29"/>
  <c r="BE118" i="29"/>
  <c r="BC119" i="29"/>
  <c r="BJ116" i="29"/>
  <c r="BH117" i="29"/>
  <c r="BF118" i="29"/>
  <c r="BD119" i="29"/>
  <c r="BK116" i="29"/>
  <c r="BI117" i="29"/>
  <c r="BG118" i="29"/>
  <c r="BE119" i="29"/>
  <c r="BJ117" i="29"/>
  <c r="BH118" i="29"/>
  <c r="BF119" i="29"/>
  <c r="BK113" i="29"/>
  <c r="BK117" i="29"/>
  <c r="BI118" i="29"/>
  <c r="BG119" i="29"/>
  <c r="BE120" i="29"/>
  <c r="BK114" i="29"/>
  <c r="BI115" i="29"/>
  <c r="BG116" i="29"/>
  <c r="BK118" i="29"/>
  <c r="BA119" i="29"/>
  <c r="BI119" i="29"/>
  <c r="AH121" i="29"/>
  <c r="AJ121" i="29"/>
  <c r="AH122" i="29"/>
  <c r="AK121" i="29"/>
  <c r="AG120" i="29"/>
  <c r="AK122" i="29"/>
  <c r="AG121" i="29"/>
  <c r="BK73" i="29"/>
  <c r="BA73" i="29"/>
  <c r="AP73" i="29"/>
  <c r="AE73" i="29"/>
  <c r="U73" i="29"/>
  <c r="BG122" i="29"/>
  <c r="AV122" i="29"/>
  <c r="AL122" i="29"/>
  <c r="AA122" i="29"/>
  <c r="BD121" i="29"/>
  <c r="AS121" i="29"/>
  <c r="AD121" i="29"/>
  <c r="BF120" i="29"/>
  <c r="AK120" i="29"/>
  <c r="AZ119" i="29"/>
  <c r="AL118" i="29"/>
  <c r="X117" i="29"/>
  <c r="BH115" i="29"/>
  <c r="AF113" i="29"/>
  <c r="AW111" i="29"/>
  <c r="U109" i="29"/>
  <c r="BJ97" i="29"/>
  <c r="BI98" i="29"/>
  <c r="BJ100" i="29"/>
  <c r="BK100" i="29"/>
  <c r="BI101" i="29"/>
  <c r="BG99" i="29"/>
  <c r="BE100" i="29"/>
  <c r="BH99" i="29"/>
  <c r="BF100" i="29"/>
  <c r="BI99" i="29"/>
  <c r="BG100" i="29"/>
  <c r="BJ98" i="29"/>
  <c r="BJ99" i="29"/>
  <c r="BH100" i="29"/>
  <c r="BK98" i="29"/>
  <c r="BK99" i="29"/>
  <c r="BI100" i="29"/>
  <c r="AZ120" i="29"/>
  <c r="BB120" i="29"/>
  <c r="AZ121" i="29"/>
  <c r="AP122" i="29"/>
  <c r="AX122" i="29"/>
  <c r="BF122" i="29"/>
  <c r="AW119" i="29"/>
  <c r="BC120" i="29"/>
  <c r="AX119" i="29"/>
  <c r="AW120" i="29"/>
  <c r="AU121" i="29"/>
  <c r="BC121" i="29"/>
  <c r="AS122" i="29"/>
  <c r="BA122" i="29"/>
  <c r="AY120" i="29"/>
  <c r="BE122" i="29"/>
  <c r="BB121" i="29"/>
  <c r="AQ121" i="29"/>
  <c r="BD120" i="29"/>
  <c r="AR119" i="29"/>
  <c r="P117" i="29"/>
  <c r="AZ115" i="29"/>
  <c r="X113" i="29"/>
  <c r="AG111" i="29"/>
  <c r="AP108" i="29"/>
  <c r="AQ120" i="29"/>
  <c r="AI120" i="29"/>
  <c r="AS119" i="29"/>
  <c r="AK119" i="29"/>
  <c r="BC118" i="29"/>
  <c r="AU118" i="29"/>
  <c r="AM118" i="29"/>
  <c r="W118" i="29"/>
  <c r="O118" i="29"/>
  <c r="BE117" i="29"/>
  <c r="AW117" i="29"/>
  <c r="AO117" i="29"/>
  <c r="Y117" i="29"/>
  <c r="Q117" i="29"/>
  <c r="AY116" i="29"/>
  <c r="AQ116" i="29"/>
  <c r="S116" i="29"/>
  <c r="AS115" i="29"/>
  <c r="AK115" i="29"/>
  <c r="U115" i="29"/>
  <c r="AU114" i="29"/>
  <c r="AM114" i="29"/>
  <c r="W114" i="29"/>
  <c r="O114" i="29"/>
  <c r="BE113" i="29"/>
  <c r="AO113" i="29"/>
  <c r="Y113" i="29"/>
  <c r="Q113" i="29"/>
  <c r="BG112" i="29"/>
  <c r="AY112" i="29"/>
  <c r="AQ112" i="29"/>
  <c r="Q112" i="29"/>
  <c r="AY111" i="29"/>
  <c r="S111" i="29"/>
  <c r="BA110" i="29"/>
  <c r="U110" i="29"/>
  <c r="BC109" i="29"/>
  <c r="BB104" i="29"/>
  <c r="AZ105" i="29"/>
  <c r="BH105" i="29"/>
  <c r="AX106" i="29"/>
  <c r="BF106" i="29"/>
  <c r="AV107" i="29"/>
  <c r="BD107" i="29"/>
  <c r="BB108" i="29"/>
  <c r="BJ108" i="29"/>
  <c r="AW103" i="29"/>
  <c r="BA105" i="29"/>
  <c r="BI105" i="29"/>
  <c r="AY106" i="29"/>
  <c r="BG106" i="29"/>
  <c r="AW107" i="29"/>
  <c r="BE107" i="29"/>
  <c r="AX103" i="29"/>
  <c r="BB105" i="29"/>
  <c r="BJ105" i="29"/>
  <c r="AZ106" i="29"/>
  <c r="BH106" i="29"/>
  <c r="AX107" i="29"/>
  <c r="BF107" i="29"/>
  <c r="AV108" i="29"/>
  <c r="BD108" i="29"/>
  <c r="BB109" i="29"/>
  <c r="BJ109" i="29"/>
  <c r="AZ110" i="29"/>
  <c r="BH110" i="29"/>
  <c r="AX111" i="29"/>
  <c r="BF111" i="29"/>
  <c r="AW104" i="29"/>
  <c r="BC105" i="29"/>
  <c r="BK105" i="29"/>
  <c r="BA106" i="29"/>
  <c r="BI106" i="29"/>
  <c r="AY107" i="29"/>
  <c r="BG107" i="29"/>
  <c r="AW108" i="29"/>
  <c r="BE108" i="29"/>
  <c r="AZ103" i="29"/>
  <c r="AX104" i="29"/>
  <c r="BD105" i="29"/>
  <c r="BB106" i="29"/>
  <c r="BJ106" i="29"/>
  <c r="AZ107" i="29"/>
  <c r="BH107" i="29"/>
  <c r="AY104" i="29"/>
  <c r="AW105" i="29"/>
  <c r="BE105" i="29"/>
  <c r="BC106" i="29"/>
  <c r="BK106" i="29"/>
  <c r="BA107" i="29"/>
  <c r="BI107" i="29"/>
  <c r="AY108" i="29"/>
  <c r="BG108" i="29"/>
  <c r="AW109" i="29"/>
  <c r="BE109" i="29"/>
  <c r="BC110" i="29"/>
  <c r="BK110" i="29"/>
  <c r="BA111" i="29"/>
  <c r="BI111" i="29"/>
  <c r="AZ104" i="29"/>
  <c r="AX105" i="29"/>
  <c r="BF105" i="29"/>
  <c r="AV106" i="29"/>
  <c r="BD106" i="29"/>
  <c r="BB107" i="29"/>
  <c r="BJ107" i="29"/>
  <c r="AZ108" i="29"/>
  <c r="BH108" i="29"/>
  <c r="AX109" i="29"/>
  <c r="BF109" i="29"/>
  <c r="AV110" i="29"/>
  <c r="BD110" i="29"/>
  <c r="BB111" i="29"/>
  <c r="BJ111" i="29"/>
  <c r="BA104" i="29"/>
  <c r="AY105" i="29"/>
  <c r="AW106" i="29"/>
  <c r="BE106" i="29"/>
  <c r="BC107" i="29"/>
  <c r="BK107" i="29"/>
  <c r="BA108" i="29"/>
  <c r="BI108" i="29"/>
  <c r="AY109" i="29"/>
  <c r="BG109" i="29"/>
  <c r="AW110" i="29"/>
  <c r="BE110" i="29"/>
  <c r="BC111" i="29"/>
  <c r="BK111" i="29"/>
  <c r="V108" i="29"/>
  <c r="V109" i="29"/>
  <c r="T110" i="29"/>
  <c r="R111" i="29"/>
  <c r="P112" i="29"/>
  <c r="X112" i="29"/>
  <c r="O109" i="29"/>
  <c r="S108" i="29"/>
  <c r="Q109" i="29"/>
  <c r="O110" i="29"/>
  <c r="W110" i="29"/>
  <c r="U111" i="29"/>
  <c r="S112" i="29"/>
  <c r="T108" i="29"/>
  <c r="R109" i="29"/>
  <c r="P110" i="29"/>
  <c r="X110" i="29"/>
  <c r="N111" i="29"/>
  <c r="V111" i="29"/>
  <c r="T112" i="29"/>
  <c r="U108" i="29"/>
  <c r="S109" i="29"/>
  <c r="Q110" i="29"/>
  <c r="O111" i="29"/>
  <c r="W111" i="29"/>
  <c r="U112" i="29"/>
  <c r="AM121" i="29"/>
  <c r="AO120" i="29"/>
  <c r="AY119" i="29"/>
  <c r="AQ119" i="29"/>
  <c r="AI119" i="29"/>
  <c r="S119" i="29"/>
  <c r="BA118" i="29"/>
  <c r="AS118" i="29"/>
  <c r="AK118" i="29"/>
  <c r="U118" i="29"/>
  <c r="BC117" i="29"/>
  <c r="AU117" i="29"/>
  <c r="AM117" i="29"/>
  <c r="W117" i="29"/>
  <c r="O117" i="29"/>
  <c r="BE116" i="29"/>
  <c r="AW116" i="29"/>
  <c r="AO116" i="29"/>
  <c r="Y116" i="29"/>
  <c r="Q116" i="29"/>
  <c r="AQ115" i="29"/>
  <c r="AA115" i="29"/>
  <c r="S115" i="29"/>
  <c r="AS114" i="29"/>
  <c r="U114" i="29"/>
  <c r="BC113" i="29"/>
  <c r="AU113" i="29"/>
  <c r="W113" i="29"/>
  <c r="O113" i="29"/>
  <c r="BE112" i="29"/>
  <c r="AO112" i="29"/>
  <c r="N112" i="29"/>
  <c r="P111" i="29"/>
  <c r="AX110" i="29"/>
  <c r="R110" i="29"/>
  <c r="AZ109" i="29"/>
  <c r="T109" i="29"/>
  <c r="AP119" i="29"/>
  <c r="AH119" i="29"/>
  <c r="AZ118" i="29"/>
  <c r="AR118" i="29"/>
  <c r="AJ118" i="29"/>
  <c r="T118" i="29"/>
  <c r="BB117" i="29"/>
  <c r="AT117" i="29"/>
  <c r="AL117" i="29"/>
  <c r="V117" i="29"/>
  <c r="N117" i="29"/>
  <c r="BD116" i="29"/>
  <c r="AV116" i="29"/>
  <c r="AN116" i="29"/>
  <c r="X116" i="29"/>
  <c r="P116" i="29"/>
  <c r="AX115" i="29"/>
  <c r="AP115" i="29"/>
  <c r="Z115" i="29"/>
  <c r="R115" i="29"/>
  <c r="AR114" i="29"/>
  <c r="T114" i="29"/>
  <c r="BB113" i="29"/>
  <c r="AT113" i="29"/>
  <c r="V113" i="29"/>
  <c r="N113" i="29"/>
  <c r="BD112" i="29"/>
  <c r="BH111" i="29"/>
  <c r="AR111" i="29"/>
  <c r="BJ110" i="29"/>
  <c r="N110" i="29"/>
  <c r="AV109" i="29"/>
  <c r="P109" i="29"/>
  <c r="AU120" i="29"/>
  <c r="AM120" i="29"/>
  <c r="AO119" i="29"/>
  <c r="AY118" i="29"/>
  <c r="AQ118" i="29"/>
  <c r="AI118" i="29"/>
  <c r="S118" i="29"/>
  <c r="BA117" i="29"/>
  <c r="AS117" i="29"/>
  <c r="AK117" i="29"/>
  <c r="U117" i="29"/>
  <c r="AU116" i="29"/>
  <c r="AM116" i="29"/>
  <c r="W116" i="29"/>
  <c r="O116" i="29"/>
  <c r="AW115" i="29"/>
  <c r="AO115" i="29"/>
  <c r="Y115" i="29"/>
  <c r="Q115" i="29"/>
  <c r="AQ114" i="29"/>
  <c r="AA114" i="29"/>
  <c r="S114" i="29"/>
  <c r="BA113" i="29"/>
  <c r="AS113" i="29"/>
  <c r="U113" i="29"/>
  <c r="BC112" i="29"/>
  <c r="Y112" i="29"/>
  <c r="BG111" i="29"/>
  <c r="AQ111" i="29"/>
  <c r="BI110" i="29"/>
  <c r="BK109" i="29"/>
  <c r="BK108" i="29"/>
  <c r="AZ101" i="29"/>
  <c r="AX102" i="29"/>
  <c r="BC100" i="29"/>
  <c r="BA101" i="29"/>
  <c r="AY102" i="29"/>
  <c r="BD100" i="29"/>
  <c r="BB101" i="29"/>
  <c r="AZ102" i="29"/>
  <c r="BC101" i="29"/>
  <c r="BA102" i="29"/>
  <c r="AY103" i="29"/>
  <c r="BD101" i="29"/>
  <c r="BB102" i="29"/>
  <c r="AY100" i="29"/>
  <c r="AW101" i="29"/>
  <c r="BE101" i="29"/>
  <c r="AU102" i="29"/>
  <c r="BC102" i="29"/>
  <c r="AZ100" i="29"/>
  <c r="AX101" i="29"/>
  <c r="AV102" i="29"/>
  <c r="BA100" i="29"/>
  <c r="AY101" i="29"/>
  <c r="AW102" i="29"/>
  <c r="T105" i="29"/>
  <c r="O104" i="29"/>
  <c r="U105" i="29"/>
  <c r="V105" i="29"/>
  <c r="Q104" i="29"/>
  <c r="U106" i="29"/>
  <c r="R104" i="29"/>
  <c r="X105" i="29"/>
  <c r="Q105" i="29"/>
  <c r="Y105" i="29"/>
  <c r="R105" i="29"/>
  <c r="S105" i="29"/>
  <c r="AR110" i="29"/>
  <c r="AP111" i="29"/>
  <c r="AS111" i="29"/>
  <c r="AT111" i="29"/>
  <c r="BJ96" i="29"/>
  <c r="BK92" i="29"/>
  <c r="BK96" i="29"/>
  <c r="BK93" i="29"/>
  <c r="BK97" i="29"/>
  <c r="BJ94" i="29"/>
  <c r="BK94" i="29"/>
  <c r="BI95" i="29"/>
  <c r="BG96" i="29"/>
  <c r="BJ95" i="29"/>
  <c r="BH96" i="29"/>
  <c r="BK95" i="29"/>
  <c r="BI96" i="29"/>
  <c r="AR121" i="29"/>
  <c r="AT120" i="29"/>
  <c r="AL120" i="29"/>
  <c r="AV119" i="29"/>
  <c r="AN119" i="29"/>
  <c r="AX118" i="29"/>
  <c r="AP118" i="29"/>
  <c r="R118" i="29"/>
  <c r="AZ117" i="29"/>
  <c r="AR117" i="29"/>
  <c r="AJ117" i="29"/>
  <c r="T117" i="29"/>
  <c r="BB116" i="29"/>
  <c r="AT116" i="29"/>
  <c r="AL116" i="29"/>
  <c r="V116" i="29"/>
  <c r="N116" i="29"/>
  <c r="AV115" i="29"/>
  <c r="AN115" i="29"/>
  <c r="X115" i="29"/>
  <c r="P115" i="29"/>
  <c r="AP114" i="29"/>
  <c r="Z114" i="29"/>
  <c r="R114" i="29"/>
  <c r="BH113" i="29"/>
  <c r="AZ113" i="29"/>
  <c r="AR113" i="29"/>
  <c r="T113" i="29"/>
  <c r="BJ112" i="29"/>
  <c r="BB112" i="29"/>
  <c r="AT112" i="29"/>
  <c r="W112" i="29"/>
  <c r="BE111" i="29"/>
  <c r="BG110" i="29"/>
  <c r="BI109" i="29"/>
  <c r="BF108" i="29"/>
  <c r="AU119" i="29"/>
  <c r="AM119" i="29"/>
  <c r="AW118" i="29"/>
  <c r="AO118" i="29"/>
  <c r="Q118" i="29"/>
  <c r="AY117" i="29"/>
  <c r="AQ117" i="29"/>
  <c r="AI117" i="29"/>
  <c r="S117" i="29"/>
  <c r="BA116" i="29"/>
  <c r="AS116" i="29"/>
  <c r="AK116" i="29"/>
  <c r="U116" i="29"/>
  <c r="AU115" i="29"/>
  <c r="AM115" i="29"/>
  <c r="W115" i="29"/>
  <c r="O115" i="29"/>
  <c r="AO114" i="29"/>
  <c r="Y114" i="29"/>
  <c r="Q114" i="29"/>
  <c r="BG113" i="29"/>
  <c r="AQ113" i="29"/>
  <c r="S113" i="29"/>
  <c r="BI112" i="29"/>
  <c r="BA112" i="29"/>
  <c r="AS112" i="29"/>
  <c r="V112" i="29"/>
  <c r="BD111" i="29"/>
  <c r="X111" i="29"/>
  <c r="BF110" i="29"/>
  <c r="BH109" i="29"/>
  <c r="BC108" i="29"/>
  <c r="W108" i="29"/>
  <c r="AR120" i="29"/>
  <c r="AJ120" i="29"/>
  <c r="AT119" i="29"/>
  <c r="AL119" i="29"/>
  <c r="AV118" i="29"/>
  <c r="AN118" i="29"/>
  <c r="P118" i="29"/>
  <c r="AX117" i="29"/>
  <c r="AP117" i="29"/>
  <c r="R117" i="29"/>
  <c r="AZ116" i="29"/>
  <c r="AR116" i="29"/>
  <c r="AJ116" i="29"/>
  <c r="T116" i="29"/>
  <c r="AT115" i="29"/>
  <c r="AL115" i="29"/>
  <c r="V115" i="29"/>
  <c r="N115" i="29"/>
  <c r="BD114" i="29"/>
  <c r="AV114" i="29"/>
  <c r="X114" i="29"/>
  <c r="P114" i="29"/>
  <c r="BF113" i="29"/>
  <c r="AP113" i="29"/>
  <c r="Z113" i="29"/>
  <c r="R113" i="29"/>
  <c r="BH112" i="29"/>
  <c r="AZ112" i="29"/>
  <c r="AR112" i="29"/>
  <c r="R112" i="29"/>
  <c r="AZ111" i="29"/>
  <c r="T111" i="29"/>
  <c r="BB110" i="29"/>
  <c r="V110" i="29"/>
  <c r="BD109" i="29"/>
  <c r="AX108" i="29"/>
  <c r="BY8" i="29"/>
  <c r="BZ8" i="29" s="1"/>
  <c r="DE15" i="29" s="1"/>
  <c r="BY38" i="29"/>
  <c r="BZ38" i="29" s="1"/>
  <c r="CY48" i="29" s="1"/>
  <c r="BY30" i="29"/>
  <c r="BZ30" i="29" s="1"/>
  <c r="CU37" i="29" s="1"/>
  <c r="BY24" i="29"/>
  <c r="BZ24" i="29" s="1"/>
  <c r="DZ32" i="29" s="1"/>
  <c r="BY3" i="29"/>
  <c r="BZ3" i="29" s="1"/>
  <c r="DP12" i="29" s="1"/>
  <c r="BY42" i="29"/>
  <c r="BZ42" i="29" s="1"/>
  <c r="CR51" i="29" s="1"/>
  <c r="BY15" i="29"/>
  <c r="BZ15" i="29" s="1"/>
  <c r="DY26" i="29" s="1"/>
  <c r="BY28" i="29"/>
  <c r="BZ28" i="29" s="1"/>
  <c r="CR35" i="29" s="1"/>
  <c r="BY9" i="29"/>
  <c r="BZ9" i="29" s="1"/>
  <c r="CN17" i="29" s="1"/>
  <c r="BY14" i="29"/>
  <c r="BZ14" i="29" s="1"/>
  <c r="DS26" i="29" s="1"/>
  <c r="BY25" i="29"/>
  <c r="BZ25" i="29" s="1"/>
  <c r="CM33" i="29" s="1"/>
  <c r="BY32" i="29"/>
  <c r="BZ32" i="29" s="1"/>
  <c r="DJ40" i="29" s="1"/>
  <c r="BY36" i="29"/>
  <c r="BZ36" i="29" s="1"/>
  <c r="CP48" i="29" s="1"/>
  <c r="BY40" i="29"/>
  <c r="BZ40" i="29" s="1"/>
  <c r="EB49" i="29" s="1"/>
  <c r="BY51" i="29"/>
  <c r="BZ51" i="29" s="1"/>
  <c r="CV60" i="29" s="1"/>
  <c r="BY34" i="29"/>
  <c r="BZ34" i="29" s="1"/>
  <c r="DD44" i="29" s="1"/>
  <c r="BY26" i="29"/>
  <c r="BZ26" i="29" s="1"/>
  <c r="CT34" i="29" s="1"/>
  <c r="BY17" i="29"/>
  <c r="BZ17" i="29" s="1"/>
  <c r="DD29" i="29" s="1"/>
  <c r="BY44" i="29"/>
  <c r="BZ44" i="29" s="1"/>
  <c r="DL51" i="29" s="1"/>
  <c r="BY4" i="29"/>
  <c r="BZ4" i="29" s="1"/>
  <c r="EE12" i="29" s="1"/>
  <c r="BY21" i="29"/>
  <c r="BZ21" i="29" s="1"/>
  <c r="DO31" i="29" s="1"/>
  <c r="BY31" i="29"/>
  <c r="BZ31" i="29" s="1"/>
  <c r="CK38" i="29" s="1"/>
  <c r="BY19" i="29"/>
  <c r="BZ19" i="29" s="1"/>
  <c r="DY29" i="29" s="1"/>
  <c r="BY45" i="29"/>
  <c r="BZ45" i="29" s="1"/>
  <c r="CU53" i="29" s="1"/>
  <c r="BY47" i="29"/>
  <c r="BZ47" i="29" s="1"/>
  <c r="DT58" i="29" s="1"/>
  <c r="BY49" i="29"/>
  <c r="BZ49" i="29" s="1"/>
  <c r="CM59" i="29" s="1"/>
  <c r="BY35" i="29"/>
  <c r="BZ35" i="29" s="1"/>
  <c r="DZ45" i="29" s="1"/>
  <c r="BY46" i="29"/>
  <c r="BZ46" i="29" s="1"/>
  <c r="DB57" i="29" s="1"/>
  <c r="BY50" i="29"/>
  <c r="BZ50" i="29" s="1"/>
  <c r="DJ59" i="29" s="1"/>
  <c r="BY7" i="29"/>
  <c r="BZ7" i="29" s="1"/>
  <c r="DZ14" i="29" s="1"/>
  <c r="BY13" i="29"/>
  <c r="BZ13" i="29" s="1"/>
  <c r="DJ22" i="29" s="1"/>
  <c r="BY23" i="29"/>
  <c r="BZ23" i="29" s="1"/>
  <c r="DV32" i="29" s="1"/>
  <c r="BY43" i="29"/>
  <c r="BZ43" i="29" s="1"/>
  <c r="CW51" i="29" s="1"/>
  <c r="BY33" i="29"/>
  <c r="BZ33" i="29" s="1"/>
  <c r="EA43" i="29" s="1"/>
  <c r="BY2" i="29"/>
  <c r="BZ2" i="29" s="1"/>
  <c r="DB12" i="29" s="1"/>
  <c r="BY10" i="29"/>
  <c r="BZ10" i="29" s="1"/>
  <c r="CR19" i="29" s="1"/>
  <c r="BY16" i="29"/>
  <c r="BZ16" i="29" s="1"/>
  <c r="BY18" i="29"/>
  <c r="BZ18" i="29" s="1"/>
  <c r="DU29" i="29" s="1"/>
  <c r="BY41" i="29"/>
  <c r="BZ41" i="29" s="1"/>
  <c r="CM50" i="29" s="1"/>
  <c r="BY29" i="29"/>
  <c r="BZ29" i="29" s="1"/>
  <c r="CW35" i="29" s="1"/>
  <c r="BY11" i="29"/>
  <c r="BZ11" i="29" s="1"/>
  <c r="CW20" i="29" s="1"/>
  <c r="BY22" i="29"/>
  <c r="BZ22" i="29" s="1"/>
  <c r="CU32" i="29" s="1"/>
  <c r="BY6" i="29"/>
  <c r="BZ6" i="29" s="1"/>
  <c r="CR14" i="29" s="1"/>
  <c r="BY5" i="29"/>
  <c r="BZ5" i="29" s="1"/>
  <c r="CM14" i="29" s="1"/>
  <c r="BY12" i="29"/>
  <c r="BZ12" i="29" s="1"/>
  <c r="CU21" i="29" s="1"/>
  <c r="BY20" i="29"/>
  <c r="BZ20" i="29" s="1"/>
  <c r="EF30" i="29" s="1"/>
  <c r="BY27" i="29"/>
  <c r="BZ27" i="29" s="1"/>
  <c r="ED34" i="29" s="1"/>
  <c r="BY37" i="29"/>
  <c r="BZ37" i="29" s="1"/>
  <c r="CT48" i="29" s="1"/>
  <c r="BY39" i="29"/>
  <c r="BZ39" i="29" s="1"/>
  <c r="DV48" i="29" s="1"/>
  <c r="BY48" i="29"/>
  <c r="BZ48" i="29" s="1"/>
  <c r="EE58" i="29" s="1"/>
  <c r="DF100" i="29" l="1"/>
  <c r="DE101" i="29"/>
  <c r="DC102" i="29"/>
  <c r="DA103" i="29"/>
  <c r="CY104" i="29"/>
  <c r="DE102" i="29"/>
  <c r="DC103" i="29"/>
  <c r="DA104" i="29"/>
  <c r="CY105" i="29"/>
  <c r="CW106" i="29"/>
  <c r="DD103" i="29"/>
  <c r="DB104" i="29"/>
  <c r="CZ105" i="29"/>
  <c r="DC100" i="29"/>
  <c r="DC101" i="29"/>
  <c r="CZ104" i="29"/>
  <c r="DD101" i="29"/>
  <c r="DC104" i="29"/>
  <c r="DE100" i="29"/>
  <c r="DB102" i="29"/>
  <c r="DD102" i="29"/>
  <c r="CW105" i="29"/>
  <c r="CX105" i="29"/>
  <c r="DB103" i="29"/>
  <c r="DA105" i="29"/>
  <c r="DB121" i="29"/>
  <c r="CZ122" i="29"/>
  <c r="CU122" i="29"/>
  <c r="CX122" i="29"/>
  <c r="CO122" i="29"/>
  <c r="CY122" i="29"/>
  <c r="CP122" i="29"/>
  <c r="DA122" i="29"/>
  <c r="CQ122" i="29"/>
  <c r="CS122" i="29"/>
  <c r="CT122" i="29"/>
  <c r="CV122" i="29"/>
  <c r="DA108" i="29"/>
  <c r="CY109" i="29"/>
  <c r="DB108" i="29"/>
  <c r="CW108" i="29"/>
  <c r="CV109" i="29"/>
  <c r="CV110" i="29"/>
  <c r="DD110" i="29"/>
  <c r="DB111" i="29"/>
  <c r="CZ112" i="29"/>
  <c r="DH112" i="29"/>
  <c r="CX113" i="29"/>
  <c r="DF113" i="29"/>
  <c r="DD114" i="29"/>
  <c r="CV108" i="29"/>
  <c r="CW109" i="29"/>
  <c r="CW110" i="29"/>
  <c r="DE110" i="29"/>
  <c r="DC111" i="29"/>
  <c r="DK111" i="29"/>
  <c r="DA112" i="29"/>
  <c r="DI112" i="29"/>
  <c r="CY113" i="29"/>
  <c r="DG113" i="29"/>
  <c r="DE114" i="29"/>
  <c r="CX108" i="29"/>
  <c r="CX109" i="29"/>
  <c r="CX110" i="29"/>
  <c r="CV111" i="29"/>
  <c r="DD111" i="29"/>
  <c r="DL111" i="29"/>
  <c r="DB112" i="29"/>
  <c r="DJ112" i="29"/>
  <c r="CZ113" i="29"/>
  <c r="DH113" i="29"/>
  <c r="CY108" i="29"/>
  <c r="CZ109" i="29"/>
  <c r="CY110" i="29"/>
  <c r="CW111" i="29"/>
  <c r="DE111" i="29"/>
  <c r="DC112" i="29"/>
  <c r="DK112" i="29"/>
  <c r="DA113" i="29"/>
  <c r="DI113" i="29"/>
  <c r="DG114" i="29"/>
  <c r="CZ107" i="29"/>
  <c r="CZ108" i="29"/>
  <c r="DA109" i="29"/>
  <c r="CZ110" i="29"/>
  <c r="CX111" i="29"/>
  <c r="DF111" i="29"/>
  <c r="DD112" i="29"/>
  <c r="DB113" i="29"/>
  <c r="DJ113" i="29"/>
  <c r="CZ114" i="29"/>
  <c r="DH114" i="29"/>
  <c r="DA107" i="29"/>
  <c r="DB109" i="29"/>
  <c r="DA110" i="29"/>
  <c r="CY111" i="29"/>
  <c r="DG111" i="29"/>
  <c r="CW112" i="29"/>
  <c r="DE112" i="29"/>
  <c r="DC113" i="29"/>
  <c r="DA114" i="29"/>
  <c r="CU109" i="29"/>
  <c r="DC110" i="29"/>
  <c r="DA111" i="29"/>
  <c r="DI111" i="29"/>
  <c r="CY112" i="29"/>
  <c r="DG112" i="29"/>
  <c r="DE113" i="29"/>
  <c r="DC114" i="29"/>
  <c r="DC109" i="29"/>
  <c r="DF114" i="29"/>
  <c r="DD113" i="29"/>
  <c r="CX112" i="29"/>
  <c r="DD115" i="29"/>
  <c r="DB114" i="29"/>
  <c r="DF112" i="29"/>
  <c r="CZ111" i="29"/>
  <c r="DH111" i="29"/>
  <c r="DB110" i="29"/>
  <c r="CQ105" i="29"/>
  <c r="CL104" i="29"/>
  <c r="CR105" i="29"/>
  <c r="CO104" i="29"/>
  <c r="CU105" i="29"/>
  <c r="CP105" i="29"/>
  <c r="CR106" i="29"/>
  <c r="CS105" i="29"/>
  <c r="CN104" i="29"/>
  <c r="CV105" i="29"/>
  <c r="CO105" i="29"/>
  <c r="CN105" i="29"/>
  <c r="DY103" i="29"/>
  <c r="EG103" i="29"/>
  <c r="EA103" i="29"/>
  <c r="EG104" i="29"/>
  <c r="EB103" i="29"/>
  <c r="DZ104" i="29"/>
  <c r="EH104" i="29"/>
  <c r="EG101" i="29"/>
  <c r="EE102" i="29"/>
  <c r="EC103" i="29"/>
  <c r="EG102" i="29"/>
  <c r="EE103" i="29"/>
  <c r="EC104" i="29"/>
  <c r="ED103" i="29"/>
  <c r="EB104" i="29"/>
  <c r="EF103" i="29"/>
  <c r="ED104" i="29"/>
  <c r="ED105" i="29"/>
  <c r="EH103" i="29"/>
  <c r="EE104" i="29"/>
  <c r="EF104" i="29"/>
  <c r="EH101" i="29"/>
  <c r="EH102" i="29"/>
  <c r="EA104" i="29"/>
  <c r="EF102" i="29"/>
  <c r="DX103" i="29"/>
  <c r="CO119" i="29"/>
  <c r="CM120" i="29"/>
  <c r="CN120" i="29"/>
  <c r="CK119" i="29"/>
  <c r="CS119" i="29"/>
  <c r="CQ120" i="29"/>
  <c r="CK118" i="29"/>
  <c r="CL119" i="29"/>
  <c r="CL120" i="29"/>
  <c r="CK120" i="29"/>
  <c r="CM121" i="29"/>
  <c r="CM119" i="29"/>
  <c r="CO120" i="29"/>
  <c r="CN119" i="29"/>
  <c r="CP120" i="29"/>
  <c r="CQ119" i="29"/>
  <c r="CR119" i="29"/>
  <c r="DO83" i="29"/>
  <c r="DM84" i="29"/>
  <c r="DK85" i="29"/>
  <c r="DN84" i="29"/>
  <c r="DL85" i="29"/>
  <c r="DQ83" i="29"/>
  <c r="DO84" i="29"/>
  <c r="DM85" i="29"/>
  <c r="DK86" i="29"/>
  <c r="DS86" i="29"/>
  <c r="DR83" i="29"/>
  <c r="DP84" i="29"/>
  <c r="DN85" i="29"/>
  <c r="DL86" i="29"/>
  <c r="DJ87" i="29"/>
  <c r="DS83" i="29"/>
  <c r="DQ84" i="29"/>
  <c r="DR84" i="29"/>
  <c r="DP85" i="29"/>
  <c r="DM83" i="29"/>
  <c r="DS84" i="29"/>
  <c r="DQ85" i="29"/>
  <c r="DG86" i="29"/>
  <c r="DF86" i="29"/>
  <c r="DQ86" i="29"/>
  <c r="DN87" i="29"/>
  <c r="DL88" i="29"/>
  <c r="DJ89" i="29"/>
  <c r="DR89" i="29"/>
  <c r="DH90" i="29"/>
  <c r="DP90" i="29"/>
  <c r="DF91" i="29"/>
  <c r="DN91" i="29"/>
  <c r="DL92" i="29"/>
  <c r="DJ93" i="29"/>
  <c r="DL84" i="29"/>
  <c r="DH86" i="29"/>
  <c r="DR86" i="29"/>
  <c r="DF87" i="29"/>
  <c r="DO87" i="29"/>
  <c r="DE88" i="29"/>
  <c r="DM88" i="29"/>
  <c r="DK89" i="29"/>
  <c r="DI90" i="29"/>
  <c r="DQ90" i="29"/>
  <c r="DG91" i="29"/>
  <c r="DO91" i="29"/>
  <c r="DM92" i="29"/>
  <c r="DI86" i="29"/>
  <c r="DG87" i="29"/>
  <c r="DP87" i="29"/>
  <c r="DF88" i="29"/>
  <c r="DN88" i="29"/>
  <c r="DD89" i="29"/>
  <c r="DL89" i="29"/>
  <c r="DJ90" i="29"/>
  <c r="DH91" i="29"/>
  <c r="DP91" i="29"/>
  <c r="DF92" i="29"/>
  <c r="DN92" i="29"/>
  <c r="DN83" i="29"/>
  <c r="DJ85" i="29"/>
  <c r="DJ86" i="29"/>
  <c r="DH87" i="29"/>
  <c r="DQ87" i="29"/>
  <c r="DG88" i="29"/>
  <c r="DO88" i="29"/>
  <c r="DE89" i="29"/>
  <c r="DM89" i="29"/>
  <c r="DC90" i="29"/>
  <c r="DK90" i="29"/>
  <c r="DI91" i="29"/>
  <c r="DG92" i="29"/>
  <c r="DO85" i="29"/>
  <c r="DM86" i="29"/>
  <c r="DI87" i="29"/>
  <c r="DR87" i="29"/>
  <c r="DH88" i="29"/>
  <c r="DP88" i="29"/>
  <c r="DF89" i="29"/>
  <c r="DN89" i="29"/>
  <c r="DD90" i="29"/>
  <c r="DL90" i="29"/>
  <c r="DJ91" i="29"/>
  <c r="DH92" i="29"/>
  <c r="DR85" i="29"/>
  <c r="DN86" i="29"/>
  <c r="DK87" i="29"/>
  <c r="DS87" i="29"/>
  <c r="DI88" i="29"/>
  <c r="DQ88" i="29"/>
  <c r="DG89" i="29"/>
  <c r="DO89" i="29"/>
  <c r="DE90" i="29"/>
  <c r="DM90" i="29"/>
  <c r="DK91" i="29"/>
  <c r="DI92" i="29"/>
  <c r="DP86" i="29"/>
  <c r="DM87" i="29"/>
  <c r="DK88" i="29"/>
  <c r="DI89" i="29"/>
  <c r="DQ89" i="29"/>
  <c r="DG90" i="29"/>
  <c r="DO90" i="29"/>
  <c r="DE91" i="29"/>
  <c r="DM91" i="29"/>
  <c r="DK92" i="29"/>
  <c r="DR88" i="29"/>
  <c r="DJ92" i="29"/>
  <c r="DS85" i="29"/>
  <c r="DL87" i="29"/>
  <c r="DD91" i="29"/>
  <c r="DL91" i="29"/>
  <c r="DF90" i="29"/>
  <c r="DO86" i="29"/>
  <c r="DN90" i="29"/>
  <c r="DH89" i="29"/>
  <c r="DP89" i="29"/>
  <c r="DJ88" i="29"/>
  <c r="EC97" i="29"/>
  <c r="ED97" i="29"/>
  <c r="EC99" i="29"/>
  <c r="EE97" i="29"/>
  <c r="EF97" i="29"/>
  <c r="DY100" i="29"/>
  <c r="EB98" i="29"/>
  <c r="EC98" i="29"/>
  <c r="ED98" i="29"/>
  <c r="DZ99" i="29"/>
  <c r="EE98" i="29"/>
  <c r="EA99" i="29"/>
  <c r="EB99" i="29"/>
  <c r="EB96" i="29"/>
  <c r="DZ95" i="29"/>
  <c r="DX96" i="29"/>
  <c r="EA95" i="29"/>
  <c r="DY96" i="29"/>
  <c r="EA96" i="29"/>
  <c r="DY97" i="29"/>
  <c r="EC96" i="29"/>
  <c r="DZ96" i="29"/>
  <c r="DP112" i="29"/>
  <c r="DN113" i="29"/>
  <c r="DR115" i="29"/>
  <c r="DP116" i="29"/>
  <c r="DX116" i="29"/>
  <c r="DQ112" i="29"/>
  <c r="DO113" i="29"/>
  <c r="DP113" i="29"/>
  <c r="DO110" i="29"/>
  <c r="DM111" i="29"/>
  <c r="DQ113" i="29"/>
  <c r="DO114" i="29"/>
  <c r="DU115" i="29"/>
  <c r="DS116" i="29"/>
  <c r="EA116" i="29"/>
  <c r="DQ117" i="29"/>
  <c r="DY117" i="29"/>
  <c r="DW118" i="29"/>
  <c r="DP110" i="29"/>
  <c r="DN111" i="29"/>
  <c r="DR113" i="29"/>
  <c r="DP114" i="29"/>
  <c r="DN115" i="29"/>
  <c r="DT116" i="29"/>
  <c r="EB116" i="29"/>
  <c r="DR117" i="29"/>
  <c r="DZ117" i="29"/>
  <c r="DX118" i="29"/>
  <c r="DV119" i="29"/>
  <c r="DO111" i="29"/>
  <c r="DM112" i="29"/>
  <c r="DQ114" i="29"/>
  <c r="DO115" i="29"/>
  <c r="DU116" i="29"/>
  <c r="EC116" i="29"/>
  <c r="DQ111" i="29"/>
  <c r="DO112" i="29"/>
  <c r="DM113" i="29"/>
  <c r="DS114" i="29"/>
  <c r="DQ115" i="29"/>
  <c r="DO116" i="29"/>
  <c r="DW116" i="29"/>
  <c r="DU117" i="29"/>
  <c r="DS118" i="29"/>
  <c r="DT115" i="29"/>
  <c r="DV117" i="29"/>
  <c r="DV118" i="29"/>
  <c r="DQ116" i="29"/>
  <c r="DW117" i="29"/>
  <c r="DY118" i="29"/>
  <c r="DS115" i="29"/>
  <c r="DT117" i="29"/>
  <c r="DR116" i="29"/>
  <c r="DX117" i="29"/>
  <c r="DZ118" i="29"/>
  <c r="DN114" i="29"/>
  <c r="DV116" i="29"/>
  <c r="EA117" i="29"/>
  <c r="DN112" i="29"/>
  <c r="DR114" i="29"/>
  <c r="DY116" i="29"/>
  <c r="EB117" i="29"/>
  <c r="DU118" i="29"/>
  <c r="DP117" i="29"/>
  <c r="DR118" i="29"/>
  <c r="DP111" i="29"/>
  <c r="DP115" i="29"/>
  <c r="DS117" i="29"/>
  <c r="DT118" i="29"/>
  <c r="EG99" i="29"/>
  <c r="EG97" i="29"/>
  <c r="EG98" i="29"/>
  <c r="EE100" i="29"/>
  <c r="EH98" i="29"/>
  <c r="ED99" i="29"/>
  <c r="EE99" i="29"/>
  <c r="EG100" i="29"/>
  <c r="EF99" i="29"/>
  <c r="EH100" i="29"/>
  <c r="EF101" i="29"/>
  <c r="EH99" i="29"/>
  <c r="EB100" i="29"/>
  <c r="EC100" i="29"/>
  <c r="ED100" i="29"/>
  <c r="EF100" i="29"/>
  <c r="EF98" i="29"/>
  <c r="DY82" i="29"/>
  <c r="DW83" i="29"/>
  <c r="DX83" i="29"/>
  <c r="DV84" i="29"/>
  <c r="DW84" i="29"/>
  <c r="DX84" i="29"/>
  <c r="DW81" i="29"/>
  <c r="DU82" i="29"/>
  <c r="DX81" i="29"/>
  <c r="DV82" i="29"/>
  <c r="DT83" i="29"/>
  <c r="DW82" i="29"/>
  <c r="DU83" i="29"/>
  <c r="DV83" i="29"/>
  <c r="DX82" i="29"/>
  <c r="CK104" i="29"/>
  <c r="CM107" i="29"/>
  <c r="CK108" i="29"/>
  <c r="CN107" i="29"/>
  <c r="CL108" i="29"/>
  <c r="CM105" i="29"/>
  <c r="CK106" i="29"/>
  <c r="CO108" i="29"/>
  <c r="CK107" i="29"/>
  <c r="CM108" i="29"/>
  <c r="CK105" i="29"/>
  <c r="CL106" i="29"/>
  <c r="CL107" i="29"/>
  <c r="CN108" i="29"/>
  <c r="CL105" i="29"/>
  <c r="CM106" i="29"/>
  <c r="CO107" i="29"/>
  <c r="CN106" i="29"/>
  <c r="CP107" i="29"/>
  <c r="CK109" i="29"/>
  <c r="EH115" i="29"/>
  <c r="EF116" i="29"/>
  <c r="EG117" i="29"/>
  <c r="EE118" i="29"/>
  <c r="EC119" i="29"/>
  <c r="EH113" i="29"/>
  <c r="EH117" i="29"/>
  <c r="EF118" i="29"/>
  <c r="ED119" i="29"/>
  <c r="EB120" i="29"/>
  <c r="EG114" i="29"/>
  <c r="EE115" i="29"/>
  <c r="EG115" i="29"/>
  <c r="EE116" i="29"/>
  <c r="EC117" i="29"/>
  <c r="EA118" i="29"/>
  <c r="DY119" i="29"/>
  <c r="EH116" i="29"/>
  <c r="DX119" i="29"/>
  <c r="EG116" i="29"/>
  <c r="DZ119" i="29"/>
  <c r="EH118" i="29"/>
  <c r="EH114" i="29"/>
  <c r="EA119" i="29"/>
  <c r="EF117" i="29"/>
  <c r="EB118" i="29"/>
  <c r="EB119" i="29"/>
  <c r="EF115" i="29"/>
  <c r="EC118" i="29"/>
  <c r="EE119" i="29"/>
  <c r="ED117" i="29"/>
  <c r="ED118" i="29"/>
  <c r="EF119" i="29"/>
  <c r="ED116" i="29"/>
  <c r="EE117" i="29"/>
  <c r="EG118" i="29"/>
  <c r="CW119" i="29"/>
  <c r="CU120" i="29"/>
  <c r="CS121" i="29"/>
  <c r="CX119" i="29"/>
  <c r="CV120" i="29"/>
  <c r="CT121" i="29"/>
  <c r="CR122" i="29"/>
  <c r="CO121" i="29"/>
  <c r="CN121" i="29"/>
  <c r="CP121" i="29"/>
  <c r="CX120" i="29"/>
  <c r="CQ121" i="29"/>
  <c r="CR120" i="29"/>
  <c r="CR121" i="29"/>
  <c r="CV119" i="29"/>
  <c r="CS120" i="29"/>
  <c r="CU121" i="29"/>
  <c r="CT120" i="29"/>
  <c r="CV121" i="29"/>
  <c r="CU119" i="29"/>
  <c r="CW120" i="29"/>
  <c r="DB115" i="29"/>
  <c r="CZ116" i="29"/>
  <c r="CX117" i="29"/>
  <c r="CY114" i="29"/>
  <c r="CY115" i="29"/>
  <c r="DA115" i="29"/>
  <c r="CY116" i="29"/>
  <c r="CW117" i="29"/>
  <c r="CU118" i="29"/>
  <c r="CZ115" i="29"/>
  <c r="CW118" i="29"/>
  <c r="CX118" i="29"/>
  <c r="CX116" i="29"/>
  <c r="DA116" i="29"/>
  <c r="CV118" i="29"/>
  <c r="CY117" i="29"/>
  <c r="CT119" i="29"/>
  <c r="CZ117" i="29"/>
  <c r="DW100" i="29"/>
  <c r="DU101" i="29"/>
  <c r="DS102" i="29"/>
  <c r="DW101" i="29"/>
  <c r="DU102" i="29"/>
  <c r="DZ100" i="29"/>
  <c r="DX101" i="29"/>
  <c r="DV102" i="29"/>
  <c r="EA100" i="29"/>
  <c r="DY101" i="29"/>
  <c r="DW102" i="29"/>
  <c r="EA101" i="29"/>
  <c r="DY102" i="29"/>
  <c r="DV101" i="29"/>
  <c r="DZ101" i="29"/>
  <c r="DR102" i="29"/>
  <c r="EB101" i="29"/>
  <c r="DT102" i="29"/>
  <c r="DX102" i="29"/>
  <c r="DZ102" i="29"/>
  <c r="DV103" i="29"/>
  <c r="DX100" i="29"/>
  <c r="DT101" i="29"/>
  <c r="DV100" i="29"/>
  <c r="CS108" i="29"/>
  <c r="CQ109" i="29"/>
  <c r="CT108" i="29"/>
  <c r="CM109" i="29"/>
  <c r="CN110" i="29"/>
  <c r="CL111" i="29"/>
  <c r="CT111" i="29"/>
  <c r="CR112" i="29"/>
  <c r="CP113" i="29"/>
  <c r="CN114" i="29"/>
  <c r="CV114" i="29"/>
  <c r="CL115" i="29"/>
  <c r="CT115" i="29"/>
  <c r="CR116" i="29"/>
  <c r="CP117" i="29"/>
  <c r="CN109" i="29"/>
  <c r="CO110" i="29"/>
  <c r="CM111" i="29"/>
  <c r="CU111" i="29"/>
  <c r="CK112" i="29"/>
  <c r="CS112" i="29"/>
  <c r="CQ113" i="29"/>
  <c r="CO114" i="29"/>
  <c r="CW114" i="29"/>
  <c r="CO109" i="29"/>
  <c r="CP110" i="29"/>
  <c r="CN111" i="29"/>
  <c r="CL112" i="29"/>
  <c r="CT112" i="29"/>
  <c r="CR113" i="29"/>
  <c r="CP114" i="29"/>
  <c r="CX114" i="29"/>
  <c r="CP109" i="29"/>
  <c r="CQ110" i="29"/>
  <c r="CO111" i="29"/>
  <c r="CM112" i="29"/>
  <c r="CU112" i="29"/>
  <c r="CK113" i="29"/>
  <c r="CS113" i="29"/>
  <c r="CQ114" i="29"/>
  <c r="CO115" i="29"/>
  <c r="CW115" i="29"/>
  <c r="CM116" i="29"/>
  <c r="CU116" i="29"/>
  <c r="CK117" i="29"/>
  <c r="CS117" i="29"/>
  <c r="CQ118" i="29"/>
  <c r="CR109" i="29"/>
  <c r="CR110" i="29"/>
  <c r="CP111" i="29"/>
  <c r="CN112" i="29"/>
  <c r="CV112" i="29"/>
  <c r="CL113" i="29"/>
  <c r="CT113" i="29"/>
  <c r="CR114" i="29"/>
  <c r="CP115" i="29"/>
  <c r="CX115" i="29"/>
  <c r="CN116" i="29"/>
  <c r="CV116" i="29"/>
  <c r="CL117" i="29"/>
  <c r="CT117" i="29"/>
  <c r="CR118" i="29"/>
  <c r="CP119" i="29"/>
  <c r="CP108" i="29"/>
  <c r="CS109" i="29"/>
  <c r="CK110" i="29"/>
  <c r="CS110" i="29"/>
  <c r="CQ111" i="29"/>
  <c r="CO112" i="29"/>
  <c r="CM113" i="29"/>
  <c r="CU113" i="29"/>
  <c r="CK114" i="29"/>
  <c r="CS114" i="29"/>
  <c r="CQ115" i="29"/>
  <c r="CO116" i="29"/>
  <c r="CW116" i="29"/>
  <c r="CM117" i="29"/>
  <c r="CU117" i="29"/>
  <c r="CR108" i="29"/>
  <c r="CL109" i="29"/>
  <c r="CM110" i="29"/>
  <c r="CU110" i="29"/>
  <c r="CK111" i="29"/>
  <c r="CS111" i="29"/>
  <c r="CQ112" i="29"/>
  <c r="CO113" i="29"/>
  <c r="CW113" i="29"/>
  <c r="CM114" i="29"/>
  <c r="CU114" i="29"/>
  <c r="CK115" i="29"/>
  <c r="CS115" i="29"/>
  <c r="CQ116" i="29"/>
  <c r="CO117" i="29"/>
  <c r="CM118" i="29"/>
  <c r="CV113" i="29"/>
  <c r="CS116" i="29"/>
  <c r="CP112" i="29"/>
  <c r="CT116" i="29"/>
  <c r="CN117" i="29"/>
  <c r="CL118" i="29"/>
  <c r="CQ108" i="29"/>
  <c r="CQ117" i="29"/>
  <c r="CN118" i="29"/>
  <c r="CP116" i="29"/>
  <c r="CR111" i="29"/>
  <c r="CM115" i="29"/>
  <c r="CR117" i="29"/>
  <c r="CO118" i="29"/>
  <c r="CT109" i="29"/>
  <c r="CV115" i="29"/>
  <c r="CL110" i="29"/>
  <c r="CN115" i="29"/>
  <c r="CV117" i="29"/>
  <c r="CP118" i="29"/>
  <c r="CN113" i="29"/>
  <c r="CT110" i="29"/>
  <c r="CL114" i="29"/>
  <c r="CR115" i="29"/>
  <c r="CK116" i="29"/>
  <c r="CS118" i="29"/>
  <c r="CT114" i="29"/>
  <c r="CU115" i="29"/>
  <c r="CL116" i="29"/>
  <c r="CT118" i="29"/>
  <c r="DQ74" i="29"/>
  <c r="DY74" i="29"/>
  <c r="DO75" i="29"/>
  <c r="DW75" i="29"/>
  <c r="DM76" i="29"/>
  <c r="DU76" i="29"/>
  <c r="DS77" i="29"/>
  <c r="DQ78" i="29"/>
  <c r="DO79" i="29"/>
  <c r="DW79" i="29"/>
  <c r="DM80" i="29"/>
  <c r="DU80" i="29"/>
  <c r="DK81" i="29"/>
  <c r="DS81" i="29"/>
  <c r="DQ82" i="29"/>
  <c r="DR74" i="29"/>
  <c r="DP75" i="29"/>
  <c r="DX75" i="29"/>
  <c r="DN76" i="29"/>
  <c r="DV76" i="29"/>
  <c r="DL77" i="29"/>
  <c r="DT77" i="29"/>
  <c r="DR78" i="29"/>
  <c r="DP79" i="29"/>
  <c r="DX79" i="29"/>
  <c r="DN80" i="29"/>
  <c r="DV80" i="29"/>
  <c r="DL81" i="29"/>
  <c r="DT81" i="29"/>
  <c r="DR82" i="29"/>
  <c r="DP83" i="29"/>
  <c r="DS74" i="29"/>
  <c r="DQ75" i="29"/>
  <c r="DY75" i="29"/>
  <c r="DO76" i="29"/>
  <c r="DW76" i="29"/>
  <c r="DM77" i="29"/>
  <c r="DU77" i="29"/>
  <c r="DK78" i="29"/>
  <c r="DS78" i="29"/>
  <c r="DQ79" i="29"/>
  <c r="DO80" i="29"/>
  <c r="DW80" i="29"/>
  <c r="DM81" i="29"/>
  <c r="DU81" i="29"/>
  <c r="DS82" i="29"/>
  <c r="DL74" i="29"/>
  <c r="DT74" i="29"/>
  <c r="DR75" i="29"/>
  <c r="DP76" i="29"/>
  <c r="DX76" i="29"/>
  <c r="DN77" i="29"/>
  <c r="DV77" i="29"/>
  <c r="DL78" i="29"/>
  <c r="DT78" i="29"/>
  <c r="DR79" i="29"/>
  <c r="DP80" i="29"/>
  <c r="DN81" i="29"/>
  <c r="DV81" i="29"/>
  <c r="DL82" i="29"/>
  <c r="DT82" i="29"/>
  <c r="DM74" i="29"/>
  <c r="DU74" i="29"/>
  <c r="DS75" i="29"/>
  <c r="DQ76" i="29"/>
  <c r="DY76" i="29"/>
  <c r="DO77" i="29"/>
  <c r="DW77" i="29"/>
  <c r="DM78" i="29"/>
  <c r="DU78" i="29"/>
  <c r="DK79" i="29"/>
  <c r="DS79" i="29"/>
  <c r="DQ80" i="29"/>
  <c r="DO81" i="29"/>
  <c r="DM82" i="29"/>
  <c r="DN74" i="29"/>
  <c r="DV74" i="29"/>
  <c r="DL75" i="29"/>
  <c r="DT75" i="29"/>
  <c r="DR76" i="29"/>
  <c r="DP77" i="29"/>
  <c r="DX77" i="29"/>
  <c r="DN78" i="29"/>
  <c r="DV78" i="29"/>
  <c r="DL79" i="29"/>
  <c r="DT79" i="29"/>
  <c r="DJ80" i="29"/>
  <c r="DR80" i="29"/>
  <c r="DP81" i="29"/>
  <c r="DN82" i="29"/>
  <c r="DO74" i="29"/>
  <c r="DW74" i="29"/>
  <c r="DM75" i="29"/>
  <c r="DU75" i="29"/>
  <c r="DS76" i="29"/>
  <c r="DQ77" i="29"/>
  <c r="DY77" i="29"/>
  <c r="DO78" i="29"/>
  <c r="DW78" i="29"/>
  <c r="DM79" i="29"/>
  <c r="DU79" i="29"/>
  <c r="DK80" i="29"/>
  <c r="DS80" i="29"/>
  <c r="DQ81" i="29"/>
  <c r="DO82" i="29"/>
  <c r="DT76" i="29"/>
  <c r="DL80" i="29"/>
  <c r="DN75" i="29"/>
  <c r="DT80" i="29"/>
  <c r="DV75" i="29"/>
  <c r="DN79" i="29"/>
  <c r="DP74" i="29"/>
  <c r="DV79" i="29"/>
  <c r="DX74" i="29"/>
  <c r="DP78" i="29"/>
  <c r="DX78" i="29"/>
  <c r="DP82" i="29"/>
  <c r="DL76" i="29"/>
  <c r="DR81" i="29"/>
  <c r="DR77" i="29"/>
  <c r="DJ81" i="29"/>
  <c r="DC120" i="29"/>
  <c r="DA121" i="29"/>
  <c r="DA119" i="29"/>
  <c r="CY120" i="29"/>
  <c r="CW121" i="29"/>
  <c r="CZ120" i="29"/>
  <c r="CZ121" i="29"/>
  <c r="CZ119" i="29"/>
  <c r="DA120" i="29"/>
  <c r="CY121" i="29"/>
  <c r="CW122" i="29"/>
  <c r="DB119" i="29"/>
  <c r="DB120" i="29"/>
  <c r="DC119" i="29"/>
  <c r="DD118" i="29"/>
  <c r="DD119" i="29"/>
  <c r="DE118" i="29"/>
  <c r="CX121" i="29"/>
  <c r="DR97" i="29"/>
  <c r="DU97" i="29"/>
  <c r="DS98" i="29"/>
  <c r="EA98" i="29"/>
  <c r="DQ99" i="29"/>
  <c r="DY99" i="29"/>
  <c r="DN97" i="29"/>
  <c r="DV97" i="29"/>
  <c r="DQ97" i="29"/>
  <c r="DO97" i="29"/>
  <c r="EB97" i="29"/>
  <c r="DO98" i="29"/>
  <c r="DX98" i="29"/>
  <c r="DT99" i="29"/>
  <c r="DP97" i="29"/>
  <c r="DP98" i="29"/>
  <c r="DY98" i="29"/>
  <c r="DU99" i="29"/>
  <c r="DM96" i="29"/>
  <c r="DQ98" i="29"/>
  <c r="DZ98" i="29"/>
  <c r="DV99" i="29"/>
  <c r="DN96" i="29"/>
  <c r="DT97" i="29"/>
  <c r="DR98" i="29"/>
  <c r="DW99" i="29"/>
  <c r="DW97" i="29"/>
  <c r="DT98" i="29"/>
  <c r="DX99" i="29"/>
  <c r="DX97" i="29"/>
  <c r="DU98" i="29"/>
  <c r="DZ97" i="29"/>
  <c r="DV98" i="29"/>
  <c r="DR99" i="29"/>
  <c r="DU100" i="29"/>
  <c r="DW98" i="29"/>
  <c r="DS99" i="29"/>
  <c r="EA97" i="29"/>
  <c r="CK74" i="29"/>
  <c r="CQ75" i="29"/>
  <c r="CO76" i="29"/>
  <c r="CM77" i="29"/>
  <c r="CK78" i="29"/>
  <c r="CS78" i="29"/>
  <c r="CQ79" i="29"/>
  <c r="CO80" i="29"/>
  <c r="CM81" i="29"/>
  <c r="CU81" i="29"/>
  <c r="CK82" i="29"/>
  <c r="CS82" i="29"/>
  <c r="CQ83" i="29"/>
  <c r="CO84" i="29"/>
  <c r="CM85" i="29"/>
  <c r="CL74" i="29"/>
  <c r="CR75" i="29"/>
  <c r="CP76" i="29"/>
  <c r="CN77" i="29"/>
  <c r="CL78" i="29"/>
  <c r="CR79" i="29"/>
  <c r="CP80" i="29"/>
  <c r="CN81" i="29"/>
  <c r="CL82" i="29"/>
  <c r="CT82" i="29"/>
  <c r="CR83" i="29"/>
  <c r="CP84" i="29"/>
  <c r="CM74" i="29"/>
  <c r="CK75" i="29"/>
  <c r="CQ76" i="29"/>
  <c r="CO77" i="29"/>
  <c r="CM78" i="29"/>
  <c r="CK79" i="29"/>
  <c r="CS79" i="29"/>
  <c r="CQ80" i="29"/>
  <c r="CO81" i="29"/>
  <c r="CM82" i="29"/>
  <c r="CK83" i="29"/>
  <c r="CS83" i="29"/>
  <c r="CQ84" i="29"/>
  <c r="CN74" i="29"/>
  <c r="CL75" i="29"/>
  <c r="CR76" i="29"/>
  <c r="CP77" i="29"/>
  <c r="CN78" i="29"/>
  <c r="CL79" i="29"/>
  <c r="CR80" i="29"/>
  <c r="CP81" i="29"/>
  <c r="CN82" i="29"/>
  <c r="CL83" i="29"/>
  <c r="CO74" i="29"/>
  <c r="CM75" i="29"/>
  <c r="CK76" i="29"/>
  <c r="CQ77" i="29"/>
  <c r="CO78" i="29"/>
  <c r="CM79" i="29"/>
  <c r="CK80" i="29"/>
  <c r="CS80" i="29"/>
  <c r="CQ81" i="29"/>
  <c r="CO82" i="29"/>
  <c r="CM83" i="29"/>
  <c r="CK84" i="29"/>
  <c r="CP74" i="29"/>
  <c r="CN75" i="29"/>
  <c r="CL76" i="29"/>
  <c r="CR77" i="29"/>
  <c r="CP78" i="29"/>
  <c r="CN79" i="29"/>
  <c r="CL80" i="29"/>
  <c r="CT80" i="29"/>
  <c r="CR81" i="29"/>
  <c r="CP82" i="29"/>
  <c r="CN83" i="29"/>
  <c r="CL84" i="29"/>
  <c r="CQ74" i="29"/>
  <c r="CO75" i="29"/>
  <c r="CM76" i="29"/>
  <c r="CK77" i="29"/>
  <c r="CQ78" i="29"/>
  <c r="CO79" i="29"/>
  <c r="CM80" i="29"/>
  <c r="CK81" i="29"/>
  <c r="CS81" i="29"/>
  <c r="CQ82" i="29"/>
  <c r="CO83" i="29"/>
  <c r="CM84" i="29"/>
  <c r="CR74" i="29"/>
  <c r="CP83" i="29"/>
  <c r="CR78" i="29"/>
  <c r="CL77" i="29"/>
  <c r="CR82" i="29"/>
  <c r="CL81" i="29"/>
  <c r="CN76" i="29"/>
  <c r="CT81" i="29"/>
  <c r="CN80" i="29"/>
  <c r="CP79" i="29"/>
  <c r="CP75" i="29"/>
  <c r="CN84" i="29"/>
  <c r="CW84" i="29"/>
  <c r="CX84" i="29"/>
  <c r="CV85" i="29"/>
  <c r="CW85" i="29"/>
  <c r="CU86" i="29"/>
  <c r="CX85" i="29"/>
  <c r="CV86" i="29"/>
  <c r="CT87" i="29"/>
  <c r="CZ85" i="29"/>
  <c r="CX86" i="29"/>
  <c r="CY86" i="29"/>
  <c r="CY85" i="29"/>
  <c r="CV87" i="29"/>
  <c r="CV88" i="29"/>
  <c r="CT89" i="29"/>
  <c r="CR90" i="29"/>
  <c r="CW87" i="29"/>
  <c r="CO88" i="29"/>
  <c r="CW88" i="29"/>
  <c r="CU89" i="29"/>
  <c r="CX87" i="29"/>
  <c r="CP88" i="29"/>
  <c r="CX88" i="29"/>
  <c r="CN89" i="29"/>
  <c r="CV89" i="29"/>
  <c r="CW86" i="29"/>
  <c r="CY87" i="29"/>
  <c r="CQ88" i="29"/>
  <c r="CO89" i="29"/>
  <c r="CZ86" i="29"/>
  <c r="CR88" i="29"/>
  <c r="CP89" i="29"/>
  <c r="CS88" i="29"/>
  <c r="CQ89" i="29"/>
  <c r="CU87" i="29"/>
  <c r="CM88" i="29"/>
  <c r="CU88" i="29"/>
  <c r="CS89" i="29"/>
  <c r="CR89" i="29"/>
  <c r="CL88" i="29"/>
  <c r="CT88" i="29"/>
  <c r="CS87" i="29"/>
  <c r="DD120" i="29"/>
  <c r="DH122" i="29"/>
  <c r="DE121" i="29"/>
  <c r="DC122" i="29"/>
  <c r="DI122" i="29"/>
  <c r="DC121" i="29"/>
  <c r="DJ122" i="29"/>
  <c r="DD121" i="29"/>
  <c r="DK122" i="29"/>
  <c r="DE120" i="29"/>
  <c r="DF121" i="29"/>
  <c r="DB122" i="29"/>
  <c r="DG122" i="29"/>
  <c r="DG121" i="29"/>
  <c r="DD122" i="29"/>
  <c r="DE122" i="29"/>
  <c r="DF122" i="29"/>
  <c r="EG74" i="29"/>
  <c r="EE75" i="29"/>
  <c r="EC76" i="29"/>
  <c r="EA77" i="29"/>
  <c r="DY78" i="29"/>
  <c r="DZ74" i="29"/>
  <c r="EH74" i="29"/>
  <c r="EF75" i="29"/>
  <c r="ED76" i="29"/>
  <c r="EB77" i="29"/>
  <c r="DZ78" i="29"/>
  <c r="EA74" i="29"/>
  <c r="EG75" i="29"/>
  <c r="EE76" i="29"/>
  <c r="EC77" i="29"/>
  <c r="EA78" i="29"/>
  <c r="DY79" i="29"/>
  <c r="EB74" i="29"/>
  <c r="DZ75" i="29"/>
  <c r="EH75" i="29"/>
  <c r="EF76" i="29"/>
  <c r="ED77" i="29"/>
  <c r="EB78" i="29"/>
  <c r="DZ79" i="29"/>
  <c r="DX80" i="29"/>
  <c r="EC74" i="29"/>
  <c r="EA75" i="29"/>
  <c r="EG76" i="29"/>
  <c r="EE77" i="29"/>
  <c r="EC78" i="29"/>
  <c r="EA79" i="29"/>
  <c r="DY80" i="29"/>
  <c r="ED74" i="29"/>
  <c r="EB75" i="29"/>
  <c r="DZ76" i="29"/>
  <c r="EH76" i="29"/>
  <c r="EF77" i="29"/>
  <c r="DZ80" i="29"/>
  <c r="EE74" i="29"/>
  <c r="EC75" i="29"/>
  <c r="EA76" i="29"/>
  <c r="EG77" i="29"/>
  <c r="DY81" i="29"/>
  <c r="EB76" i="29"/>
  <c r="ED75" i="29"/>
  <c r="EF74" i="29"/>
  <c r="DZ77" i="29"/>
  <c r="DG100" i="29"/>
  <c r="DK102" i="29"/>
  <c r="DI103" i="29"/>
  <c r="DQ103" i="29"/>
  <c r="DG104" i="29"/>
  <c r="DH100" i="29"/>
  <c r="DG101" i="29"/>
  <c r="DM102" i="29"/>
  <c r="DK103" i="29"/>
  <c r="DS103" i="29"/>
  <c r="DI104" i="29"/>
  <c r="DQ104" i="29"/>
  <c r="DG105" i="29"/>
  <c r="DO105" i="29"/>
  <c r="DE106" i="29"/>
  <c r="DM106" i="29"/>
  <c r="DC107" i="29"/>
  <c r="DK107" i="29"/>
  <c r="DI108" i="29"/>
  <c r="DQ108" i="29"/>
  <c r="DG109" i="29"/>
  <c r="DH101" i="29"/>
  <c r="DF102" i="29"/>
  <c r="DN102" i="29"/>
  <c r="DL103" i="29"/>
  <c r="DJ104" i="29"/>
  <c r="DR104" i="29"/>
  <c r="DH105" i="29"/>
  <c r="DP105" i="29"/>
  <c r="DF106" i="29"/>
  <c r="DN106" i="29"/>
  <c r="DD107" i="29"/>
  <c r="DL107" i="29"/>
  <c r="DI101" i="29"/>
  <c r="DG102" i="29"/>
  <c r="DE103" i="29"/>
  <c r="DM103" i="29"/>
  <c r="DI102" i="29"/>
  <c r="DQ102" i="29"/>
  <c r="DG103" i="29"/>
  <c r="DO103" i="29"/>
  <c r="DE104" i="29"/>
  <c r="DM104" i="29"/>
  <c r="DC105" i="29"/>
  <c r="DK105" i="29"/>
  <c r="DS105" i="29"/>
  <c r="DI106" i="29"/>
  <c r="DQ106" i="29"/>
  <c r="DG107" i="29"/>
  <c r="DO107" i="29"/>
  <c r="DE108" i="29"/>
  <c r="DM108" i="29"/>
  <c r="DP102" i="29"/>
  <c r="DH103" i="29"/>
  <c r="DO104" i="29"/>
  <c r="DD105" i="29"/>
  <c r="DQ105" i="29"/>
  <c r="DD106" i="29"/>
  <c r="DR106" i="29"/>
  <c r="DF107" i="29"/>
  <c r="DR107" i="29"/>
  <c r="DG108" i="29"/>
  <c r="DE109" i="29"/>
  <c r="DN109" i="29"/>
  <c r="DL110" i="29"/>
  <c r="DJ111" i="29"/>
  <c r="DJ103" i="29"/>
  <c r="DP104" i="29"/>
  <c r="DE105" i="29"/>
  <c r="DR105" i="29"/>
  <c r="DG106" i="29"/>
  <c r="DH107" i="29"/>
  <c r="DH108" i="29"/>
  <c r="DF109" i="29"/>
  <c r="DO109" i="29"/>
  <c r="DM110" i="29"/>
  <c r="DF101" i="29"/>
  <c r="DN103" i="29"/>
  <c r="DD104" i="29"/>
  <c r="DS104" i="29"/>
  <c r="DF105" i="29"/>
  <c r="DH106" i="29"/>
  <c r="DI107" i="29"/>
  <c r="DJ108" i="29"/>
  <c r="DH109" i="29"/>
  <c r="DP109" i="29"/>
  <c r="DF110" i="29"/>
  <c r="DN110" i="29"/>
  <c r="DJ101" i="29"/>
  <c r="DP103" i="29"/>
  <c r="DF104" i="29"/>
  <c r="DI105" i="29"/>
  <c r="DJ106" i="29"/>
  <c r="DJ107" i="29"/>
  <c r="DK108" i="29"/>
  <c r="DI109" i="29"/>
  <c r="DG110" i="29"/>
  <c r="DR103" i="29"/>
  <c r="DH104" i="29"/>
  <c r="DJ105" i="29"/>
  <c r="DK106" i="29"/>
  <c r="DM107" i="29"/>
  <c r="DL108" i="29"/>
  <c r="DJ109" i="29"/>
  <c r="DH110" i="29"/>
  <c r="DH102" i="29"/>
  <c r="DK104" i="29"/>
  <c r="DL105" i="29"/>
  <c r="DL106" i="29"/>
  <c r="DN107" i="29"/>
  <c r="DC108" i="29"/>
  <c r="DN108" i="29"/>
  <c r="DK109" i="29"/>
  <c r="DI110" i="29"/>
  <c r="DL102" i="29"/>
  <c r="DF103" i="29"/>
  <c r="DN104" i="29"/>
  <c r="DN105" i="29"/>
  <c r="DC106" i="29"/>
  <c r="DP106" i="29"/>
  <c r="DE107" i="29"/>
  <c r="DQ107" i="29"/>
  <c r="DF108" i="29"/>
  <c r="DP108" i="29"/>
  <c r="DD109" i="29"/>
  <c r="DM109" i="29"/>
  <c r="DK110" i="29"/>
  <c r="DM105" i="29"/>
  <c r="DP107" i="29"/>
  <c r="DJ102" i="29"/>
  <c r="DL109" i="29"/>
  <c r="DJ110" i="29"/>
  <c r="DB107" i="29"/>
  <c r="DB106" i="29"/>
  <c r="DD108" i="29"/>
  <c r="DL104" i="29"/>
  <c r="DO106" i="29"/>
  <c r="DO108" i="29"/>
  <c r="EC101" i="29"/>
  <c r="EA102" i="29"/>
  <c r="EE101" i="29"/>
  <c r="EC102" i="29"/>
  <c r="ED102" i="29"/>
  <c r="ED101" i="29"/>
  <c r="EB102" i="29"/>
  <c r="DZ103" i="29"/>
  <c r="DC86" i="29"/>
  <c r="DD86" i="29"/>
  <c r="DB87" i="29"/>
  <c r="DE87" i="29"/>
  <c r="DD88" i="29"/>
  <c r="DB89" i="29"/>
  <c r="CZ90" i="29"/>
  <c r="DC89" i="29"/>
  <c r="CS90" i="29"/>
  <c r="DA90" i="29"/>
  <c r="CT90" i="29"/>
  <c r="CY88" i="29"/>
  <c r="CW89" i="29"/>
  <c r="CU90" i="29"/>
  <c r="CZ87" i="29"/>
  <c r="CZ88" i="29"/>
  <c r="CX89" i="29"/>
  <c r="CV90" i="29"/>
  <c r="DA86" i="29"/>
  <c r="DA87" i="29"/>
  <c r="DA88" i="29"/>
  <c r="CY89" i="29"/>
  <c r="CW90" i="29"/>
  <c r="DD87" i="29"/>
  <c r="DC88" i="29"/>
  <c r="DA89" i="29"/>
  <c r="CY90" i="29"/>
  <c r="CW91" i="29"/>
  <c r="DC87" i="29"/>
  <c r="CX90" i="29"/>
  <c r="DB86" i="29"/>
  <c r="CZ89" i="29"/>
  <c r="DB88" i="29"/>
  <c r="CX91" i="29"/>
  <c r="CQ91" i="29"/>
  <c r="CY91" i="29"/>
  <c r="CR91" i="29"/>
  <c r="CS91" i="29"/>
  <c r="CT91" i="29"/>
  <c r="CO90" i="29"/>
  <c r="CU91" i="29"/>
  <c r="CQ90" i="29"/>
  <c r="CU92" i="29"/>
  <c r="CV91" i="29"/>
  <c r="CP90" i="29"/>
  <c r="DM97" i="29"/>
  <c r="DK98" i="29"/>
  <c r="DI99" i="29"/>
  <c r="DL98" i="29"/>
  <c r="DK99" i="29"/>
  <c r="DO100" i="29"/>
  <c r="DM101" i="29"/>
  <c r="DL99" i="29"/>
  <c r="DM99" i="29"/>
  <c r="DI100" i="29"/>
  <c r="DQ100" i="29"/>
  <c r="DO101" i="29"/>
  <c r="DN99" i="29"/>
  <c r="DJ100" i="29"/>
  <c r="DR100" i="29"/>
  <c r="DP101" i="29"/>
  <c r="DO99" i="29"/>
  <c r="DK100" i="29"/>
  <c r="DS100" i="29"/>
  <c r="DQ101" i="29"/>
  <c r="DO102" i="29"/>
  <c r="DP99" i="29"/>
  <c r="DL100" i="29"/>
  <c r="DT100" i="29"/>
  <c r="DM98" i="29"/>
  <c r="DM100" i="29"/>
  <c r="DK101" i="29"/>
  <c r="DS101" i="29"/>
  <c r="DN98" i="29"/>
  <c r="DN100" i="29"/>
  <c r="DL101" i="29"/>
  <c r="DL97" i="29"/>
  <c r="DP100" i="29"/>
  <c r="DN101" i="29"/>
  <c r="DJ99" i="29"/>
  <c r="DR101" i="29"/>
  <c r="CU82" i="29"/>
  <c r="CV82" i="29"/>
  <c r="CT83" i="29"/>
  <c r="CR84" i="29"/>
  <c r="CW82" i="29"/>
  <c r="CU83" i="29"/>
  <c r="CS84" i="29"/>
  <c r="CV83" i="29"/>
  <c r="CT84" i="29"/>
  <c r="CR85" i="29"/>
  <c r="CW83" i="29"/>
  <c r="CU84" i="29"/>
  <c r="CX83" i="29"/>
  <c r="CV84" i="29"/>
  <c r="CS74" i="29"/>
  <c r="DA74" i="29"/>
  <c r="DI74" i="29"/>
  <c r="CY75" i="29"/>
  <c r="DG75" i="29"/>
  <c r="CW76" i="29"/>
  <c r="DE76" i="29"/>
  <c r="CU77" i="29"/>
  <c r="DC77" i="29"/>
  <c r="DK77" i="29"/>
  <c r="DA78" i="29"/>
  <c r="DI78" i="29"/>
  <c r="CY79" i="29"/>
  <c r="DG79" i="29"/>
  <c r="CW80" i="29"/>
  <c r="DE80" i="29"/>
  <c r="DC81" i="29"/>
  <c r="DA82" i="29"/>
  <c r="CT74" i="29"/>
  <c r="DB74" i="29"/>
  <c r="DJ74" i="29"/>
  <c r="CZ75" i="29"/>
  <c r="DH75" i="29"/>
  <c r="CX76" i="29"/>
  <c r="DF76" i="29"/>
  <c r="CV77" i="29"/>
  <c r="DD77" i="29"/>
  <c r="CT78" i="29"/>
  <c r="DB78" i="29"/>
  <c r="DJ78" i="29"/>
  <c r="CZ79" i="29"/>
  <c r="DH79" i="29"/>
  <c r="CX80" i="29"/>
  <c r="DF80" i="29"/>
  <c r="CV81" i="29"/>
  <c r="DD81" i="29"/>
  <c r="DB82" i="29"/>
  <c r="CU74" i="29"/>
  <c r="DC74" i="29"/>
  <c r="DK74" i="29"/>
  <c r="CS75" i="29"/>
  <c r="DA75" i="29"/>
  <c r="DI75" i="29"/>
  <c r="CY76" i="29"/>
  <c r="DG76" i="29"/>
  <c r="CW77" i="29"/>
  <c r="DE77" i="29"/>
  <c r="CU78" i="29"/>
  <c r="DC78" i="29"/>
  <c r="DA79" i="29"/>
  <c r="DI79" i="29"/>
  <c r="CY80" i="29"/>
  <c r="DG80" i="29"/>
  <c r="CW81" i="29"/>
  <c r="DE81" i="29"/>
  <c r="DC82" i="29"/>
  <c r="CV74" i="29"/>
  <c r="DD74" i="29"/>
  <c r="CT75" i="29"/>
  <c r="DB75" i="29"/>
  <c r="DJ75" i="29"/>
  <c r="CZ76" i="29"/>
  <c r="DH76" i="29"/>
  <c r="CX77" i="29"/>
  <c r="DF77" i="29"/>
  <c r="CV78" i="29"/>
  <c r="DD78" i="29"/>
  <c r="CT79" i="29"/>
  <c r="DB79" i="29"/>
  <c r="DJ79" i="29"/>
  <c r="CZ80" i="29"/>
  <c r="DH80" i="29"/>
  <c r="CX81" i="29"/>
  <c r="DF81" i="29"/>
  <c r="DD82" i="29"/>
  <c r="DB83" i="29"/>
  <c r="CW74" i="29"/>
  <c r="DE74" i="29"/>
  <c r="CU75" i="29"/>
  <c r="DC75" i="29"/>
  <c r="DK75" i="29"/>
  <c r="CS76" i="29"/>
  <c r="DA76" i="29"/>
  <c r="DI76" i="29"/>
  <c r="CY77" i="29"/>
  <c r="DG77" i="29"/>
  <c r="CW78" i="29"/>
  <c r="DE78" i="29"/>
  <c r="CU79" i="29"/>
  <c r="DC79" i="29"/>
  <c r="DA80" i="29"/>
  <c r="DI80" i="29"/>
  <c r="CY81" i="29"/>
  <c r="DG81" i="29"/>
  <c r="DE82" i="29"/>
  <c r="CX74" i="29"/>
  <c r="DF74" i="29"/>
  <c r="CV75" i="29"/>
  <c r="DD75" i="29"/>
  <c r="CT76" i="29"/>
  <c r="DB76" i="29"/>
  <c r="DJ76" i="29"/>
  <c r="CZ77" i="29"/>
  <c r="DH77" i="29"/>
  <c r="CX78" i="29"/>
  <c r="DF78" i="29"/>
  <c r="CV79" i="29"/>
  <c r="DD79" i="29"/>
  <c r="DB80" i="29"/>
  <c r="CZ81" i="29"/>
  <c r="DH81" i="29"/>
  <c r="CX82" i="29"/>
  <c r="DF82" i="29"/>
  <c r="CY74" i="29"/>
  <c r="DG74" i="29"/>
  <c r="CW75" i="29"/>
  <c r="DE75" i="29"/>
  <c r="CU76" i="29"/>
  <c r="DC76" i="29"/>
  <c r="DK76" i="29"/>
  <c r="CS77" i="29"/>
  <c r="DA77" i="29"/>
  <c r="DI77" i="29"/>
  <c r="CY78" i="29"/>
  <c r="DG78" i="29"/>
  <c r="CW79" i="29"/>
  <c r="DE79" i="29"/>
  <c r="CU80" i="29"/>
  <c r="DC80" i="29"/>
  <c r="DA81" i="29"/>
  <c r="CY82" i="29"/>
  <c r="DF75" i="29"/>
  <c r="CX79" i="29"/>
  <c r="CZ74" i="29"/>
  <c r="DF79" i="29"/>
  <c r="DH74" i="29"/>
  <c r="CZ78" i="29"/>
  <c r="CT77" i="29"/>
  <c r="DH78" i="29"/>
  <c r="CZ82" i="29"/>
  <c r="DB77" i="29"/>
  <c r="CV76" i="29"/>
  <c r="DJ77" i="29"/>
  <c r="DB81" i="29"/>
  <c r="CX75" i="29"/>
  <c r="DD80" i="29"/>
  <c r="DD76" i="29"/>
  <c r="CV80" i="29"/>
  <c r="DR111" i="29"/>
  <c r="DV113" i="29"/>
  <c r="DT114" i="29"/>
  <c r="EB114" i="29"/>
  <c r="DZ115" i="29"/>
  <c r="DS111" i="29"/>
  <c r="DR112" i="29"/>
  <c r="EH112" i="29"/>
  <c r="EF113" i="29"/>
  <c r="DQ109" i="29"/>
  <c r="DS112" i="29"/>
  <c r="EG113" i="29"/>
  <c r="DW114" i="29"/>
  <c r="EE114" i="29"/>
  <c r="EC115" i="29"/>
  <c r="DR109" i="29"/>
  <c r="DT112" i="29"/>
  <c r="DX114" i="29"/>
  <c r="EF114" i="29"/>
  <c r="DV115" i="29"/>
  <c r="ED115" i="29"/>
  <c r="DQ110" i="29"/>
  <c r="DS113" i="29"/>
  <c r="DY114" i="29"/>
  <c r="DW115" i="29"/>
  <c r="DU113" i="29"/>
  <c r="DY115" i="29"/>
  <c r="DR110" i="29"/>
  <c r="EC114" i="29"/>
  <c r="DZ114" i="29"/>
  <c r="ED114" i="29"/>
  <c r="DX115" i="29"/>
  <c r="EA115" i="29"/>
  <c r="DT113" i="29"/>
  <c r="EB115" i="29"/>
  <c r="DU114" i="29"/>
  <c r="DZ116" i="29"/>
  <c r="DV114" i="29"/>
  <c r="DL114" i="29"/>
  <c r="DJ115" i="29"/>
  <c r="DH116" i="29"/>
  <c r="DF117" i="29"/>
  <c r="DN117" i="29"/>
  <c r="DM115" i="29"/>
  <c r="DK116" i="29"/>
  <c r="DI117" i="29"/>
  <c r="DG118" i="29"/>
  <c r="DO118" i="29"/>
  <c r="DE119" i="29"/>
  <c r="DM119" i="29"/>
  <c r="DK120" i="29"/>
  <c r="DI121" i="29"/>
  <c r="DL112" i="29"/>
  <c r="DL116" i="29"/>
  <c r="DJ117" i="29"/>
  <c r="DH118" i="29"/>
  <c r="DP118" i="29"/>
  <c r="DF119" i="29"/>
  <c r="DN119" i="29"/>
  <c r="DL120" i="29"/>
  <c r="DJ121" i="29"/>
  <c r="DK113" i="29"/>
  <c r="DI114" i="29"/>
  <c r="DM116" i="29"/>
  <c r="DK114" i="29"/>
  <c r="DI115" i="29"/>
  <c r="DG116" i="29"/>
  <c r="DM117" i="29"/>
  <c r="DK118" i="29"/>
  <c r="DI119" i="29"/>
  <c r="DQ119" i="29"/>
  <c r="DG120" i="29"/>
  <c r="DO120" i="29"/>
  <c r="DM121" i="29"/>
  <c r="DN116" i="29"/>
  <c r="DG117" i="29"/>
  <c r="DJ118" i="29"/>
  <c r="DK119" i="29"/>
  <c r="DM120" i="29"/>
  <c r="DN121" i="29"/>
  <c r="DI118" i="29"/>
  <c r="DJ114" i="29"/>
  <c r="DH117" i="29"/>
  <c r="DL118" i="29"/>
  <c r="DL119" i="29"/>
  <c r="DN120" i="29"/>
  <c r="DO121" i="29"/>
  <c r="DL113" i="29"/>
  <c r="DM114" i="29"/>
  <c r="DK117" i="29"/>
  <c r="DM118" i="29"/>
  <c r="DO119" i="29"/>
  <c r="DP120" i="29"/>
  <c r="DP121" i="29"/>
  <c r="DJ119" i="29"/>
  <c r="DJ120" i="29"/>
  <c r="DH115" i="29"/>
  <c r="DL117" i="29"/>
  <c r="DN118" i="29"/>
  <c r="DP119" i="29"/>
  <c r="DQ120" i="29"/>
  <c r="DL122" i="29"/>
  <c r="DK115" i="29"/>
  <c r="DO117" i="29"/>
  <c r="DQ118" i="29"/>
  <c r="DR119" i="29"/>
  <c r="DF120" i="29"/>
  <c r="DR120" i="29"/>
  <c r="DJ116" i="29"/>
  <c r="DL121" i="29"/>
  <c r="DL115" i="29"/>
  <c r="DG119" i="29"/>
  <c r="DS119" i="29"/>
  <c r="DH120" i="29"/>
  <c r="DH121" i="29"/>
  <c r="DI116" i="29"/>
  <c r="DF118" i="29"/>
  <c r="DH119" i="29"/>
  <c r="DI120" i="29"/>
  <c r="DK121" i="29"/>
  <c r="CK90" i="29"/>
  <c r="CK94" i="29"/>
  <c r="CK91" i="29"/>
  <c r="CK95" i="29"/>
  <c r="CK99" i="29"/>
  <c r="CK88" i="29"/>
  <c r="CK92" i="29"/>
  <c r="CK96" i="29"/>
  <c r="CK89" i="29"/>
  <c r="CK93" i="29"/>
  <c r="CK97" i="29"/>
  <c r="CM102" i="29"/>
  <c r="CK103" i="29"/>
  <c r="CL99" i="29"/>
  <c r="CO102" i="29"/>
  <c r="CM103" i="29"/>
  <c r="CP102" i="29"/>
  <c r="CN103" i="29"/>
  <c r="CK98" i="29"/>
  <c r="CK101" i="29"/>
  <c r="CO103" i="29"/>
  <c r="CM104" i="29"/>
  <c r="CL98" i="29"/>
  <c r="CK100" i="29"/>
  <c r="CL100" i="29"/>
  <c r="CM101" i="29"/>
  <c r="CK102" i="29"/>
  <c r="CQ103" i="29"/>
  <c r="CL103" i="29"/>
  <c r="CM100" i="29"/>
  <c r="CP103" i="29"/>
  <c r="CL101" i="29"/>
  <c r="CN101" i="29"/>
  <c r="CL102" i="29"/>
  <c r="CN102" i="29"/>
  <c r="CO106" i="29"/>
  <c r="CU107" i="29"/>
  <c r="CP106" i="29"/>
  <c r="CX106" i="29"/>
  <c r="CV107" i="29"/>
  <c r="CS106" i="29"/>
  <c r="DA106" i="29"/>
  <c r="CQ107" i="29"/>
  <c r="CY107" i="29"/>
  <c r="CS107" i="29"/>
  <c r="CU108" i="29"/>
  <c r="CT106" i="29"/>
  <c r="CT107" i="29"/>
  <c r="CU106" i="29"/>
  <c r="CW107" i="29"/>
  <c r="CV106" i="29"/>
  <c r="CX107" i="29"/>
  <c r="CY106" i="29"/>
  <c r="CZ106" i="29"/>
  <c r="DB105" i="29"/>
  <c r="CQ106" i="29"/>
  <c r="CR107" i="29"/>
  <c r="CL89" i="29"/>
  <c r="CP91" i="29"/>
  <c r="CN92" i="29"/>
  <c r="CL93" i="29"/>
  <c r="CT93" i="29"/>
  <c r="CR94" i="29"/>
  <c r="CP95" i="29"/>
  <c r="CN96" i="29"/>
  <c r="CL97" i="29"/>
  <c r="CT97" i="29"/>
  <c r="CM89" i="29"/>
  <c r="CO92" i="29"/>
  <c r="CM93" i="29"/>
  <c r="CS94" i="29"/>
  <c r="CQ95" i="29"/>
  <c r="CL90" i="29"/>
  <c r="CP92" i="29"/>
  <c r="CN93" i="29"/>
  <c r="CL94" i="29"/>
  <c r="CT94" i="29"/>
  <c r="CR95" i="29"/>
  <c r="CM90" i="29"/>
  <c r="CQ92" i="29"/>
  <c r="CO93" i="29"/>
  <c r="CM94" i="29"/>
  <c r="CS95" i="29"/>
  <c r="CQ96" i="29"/>
  <c r="CO97" i="29"/>
  <c r="CM98" i="29"/>
  <c r="CU98" i="29"/>
  <c r="CS99" i="29"/>
  <c r="CQ100" i="29"/>
  <c r="CY100" i="29"/>
  <c r="CN90" i="29"/>
  <c r="CL91" i="29"/>
  <c r="CR92" i="29"/>
  <c r="CP93" i="29"/>
  <c r="CN94" i="29"/>
  <c r="CL95" i="29"/>
  <c r="CT95" i="29"/>
  <c r="CR96" i="29"/>
  <c r="CP97" i="29"/>
  <c r="CN98" i="29"/>
  <c r="CV98" i="29"/>
  <c r="CM91" i="29"/>
  <c r="CS92" i="29"/>
  <c r="CQ93" i="29"/>
  <c r="CO94" i="29"/>
  <c r="CM95" i="29"/>
  <c r="CU95" i="29"/>
  <c r="CS96" i="29"/>
  <c r="CQ97" i="29"/>
  <c r="CO91" i="29"/>
  <c r="CM92" i="29"/>
  <c r="CS93" i="29"/>
  <c r="CQ94" i="29"/>
  <c r="CO95" i="29"/>
  <c r="CM96" i="29"/>
  <c r="CU96" i="29"/>
  <c r="CS97" i="29"/>
  <c r="CQ98" i="29"/>
  <c r="CN95" i="29"/>
  <c r="CL96" i="29"/>
  <c r="CR98" i="29"/>
  <c r="CR99" i="29"/>
  <c r="CN100" i="29"/>
  <c r="CW100" i="29"/>
  <c r="CO101" i="29"/>
  <c r="CW101" i="29"/>
  <c r="CU102" i="29"/>
  <c r="CO96" i="29"/>
  <c r="CS98" i="29"/>
  <c r="CT99" i="29"/>
  <c r="CO100" i="29"/>
  <c r="CX100" i="29"/>
  <c r="CP94" i="29"/>
  <c r="CP96" i="29"/>
  <c r="CT98" i="29"/>
  <c r="CU99" i="29"/>
  <c r="CP100" i="29"/>
  <c r="CZ100" i="29"/>
  <c r="CQ101" i="29"/>
  <c r="CY101" i="29"/>
  <c r="CW102" i="29"/>
  <c r="CU103" i="29"/>
  <c r="CT96" i="29"/>
  <c r="CM97" i="29"/>
  <c r="CW98" i="29"/>
  <c r="CM99" i="29"/>
  <c r="CV99" i="29"/>
  <c r="CR100" i="29"/>
  <c r="DA100" i="29"/>
  <c r="CR101" i="29"/>
  <c r="CZ101" i="29"/>
  <c r="CX102" i="29"/>
  <c r="CR93" i="29"/>
  <c r="CN97" i="29"/>
  <c r="CN99" i="29"/>
  <c r="CW99" i="29"/>
  <c r="CS100" i="29"/>
  <c r="DB100" i="29"/>
  <c r="CS101" i="29"/>
  <c r="DA101" i="29"/>
  <c r="CQ102" i="29"/>
  <c r="CY102" i="29"/>
  <c r="CL92" i="29"/>
  <c r="CR97" i="29"/>
  <c r="CO99" i="29"/>
  <c r="CX99" i="29"/>
  <c r="CT100" i="29"/>
  <c r="CT92" i="29"/>
  <c r="CU97" i="29"/>
  <c r="CO98" i="29"/>
  <c r="CP99" i="29"/>
  <c r="CY99" i="29"/>
  <c r="CU100" i="29"/>
  <c r="CU101" i="29"/>
  <c r="CS102" i="29"/>
  <c r="CT102" i="29"/>
  <c r="CV102" i="29"/>
  <c r="CV100" i="29"/>
  <c r="CN91" i="29"/>
  <c r="CV97" i="29"/>
  <c r="CQ99" i="29"/>
  <c r="CP101" i="29"/>
  <c r="CT101" i="29"/>
  <c r="CP98" i="29"/>
  <c r="CX101" i="29"/>
  <c r="CR102" i="29"/>
  <c r="CV101" i="29"/>
  <c r="DY104" i="29"/>
  <c r="DW105" i="29"/>
  <c r="EE105" i="29"/>
  <c r="DU106" i="29"/>
  <c r="EC106" i="29"/>
  <c r="DS107" i="29"/>
  <c r="EA107" i="29"/>
  <c r="DY108" i="29"/>
  <c r="EG108" i="29"/>
  <c r="DT103" i="29"/>
  <c r="DX105" i="29"/>
  <c r="EF105" i="29"/>
  <c r="DV106" i="29"/>
  <c r="ED106" i="29"/>
  <c r="DT107" i="29"/>
  <c r="EB107" i="29"/>
  <c r="DU103" i="29"/>
  <c r="DW103" i="29"/>
  <c r="DU104" i="29"/>
  <c r="EA105" i="29"/>
  <c r="DY106" i="29"/>
  <c r="EG106" i="29"/>
  <c r="DW107" i="29"/>
  <c r="EE107" i="29"/>
  <c r="DU108" i="29"/>
  <c r="EC105" i="29"/>
  <c r="EE106" i="29"/>
  <c r="EF107" i="29"/>
  <c r="DR108" i="29"/>
  <c r="EB108" i="29"/>
  <c r="DV109" i="29"/>
  <c r="ED109" i="29"/>
  <c r="DT110" i="29"/>
  <c r="EB110" i="29"/>
  <c r="DZ111" i="29"/>
  <c r="EH111" i="29"/>
  <c r="DX112" i="29"/>
  <c r="EF112" i="29"/>
  <c r="ED113" i="29"/>
  <c r="DS106" i="29"/>
  <c r="EF106" i="29"/>
  <c r="DU107" i="29"/>
  <c r="EG107" i="29"/>
  <c r="DS108" i="29"/>
  <c r="EC108" i="29"/>
  <c r="DW109" i="29"/>
  <c r="EE109" i="29"/>
  <c r="DU110" i="29"/>
  <c r="EC110" i="29"/>
  <c r="EA111" i="29"/>
  <c r="DY112" i="29"/>
  <c r="EG112" i="29"/>
  <c r="DW113" i="29"/>
  <c r="EE113" i="29"/>
  <c r="DT105" i="29"/>
  <c r="EG105" i="29"/>
  <c r="DT106" i="29"/>
  <c r="EH106" i="29"/>
  <c r="DV107" i="29"/>
  <c r="EH107" i="29"/>
  <c r="DT108" i="29"/>
  <c r="ED108" i="29"/>
  <c r="DX109" i="29"/>
  <c r="EF109" i="29"/>
  <c r="DV110" i="29"/>
  <c r="ED110" i="29"/>
  <c r="DT111" i="29"/>
  <c r="EB111" i="29"/>
  <c r="DZ112" i="29"/>
  <c r="DX113" i="29"/>
  <c r="DT104" i="29"/>
  <c r="DU105" i="29"/>
  <c r="EH105" i="29"/>
  <c r="DW106" i="29"/>
  <c r="DX107" i="29"/>
  <c r="DV108" i="29"/>
  <c r="EE108" i="29"/>
  <c r="DY109" i="29"/>
  <c r="EG109" i="29"/>
  <c r="DW110" i="29"/>
  <c r="EE110" i="29"/>
  <c r="DU111" i="29"/>
  <c r="EC111" i="29"/>
  <c r="EA112" i="29"/>
  <c r="DY113" i="29"/>
  <c r="DV104" i="29"/>
  <c r="DV105" i="29"/>
  <c r="DX106" i="29"/>
  <c r="DY107" i="29"/>
  <c r="DW108" i="29"/>
  <c r="EF108" i="29"/>
  <c r="DZ109" i="29"/>
  <c r="EH109" i="29"/>
  <c r="DX110" i="29"/>
  <c r="EF110" i="29"/>
  <c r="DV111" i="29"/>
  <c r="ED111" i="29"/>
  <c r="EB112" i="29"/>
  <c r="DZ113" i="29"/>
  <c r="DW104" i="29"/>
  <c r="DY105" i="29"/>
  <c r="DZ106" i="29"/>
  <c r="DZ107" i="29"/>
  <c r="DX108" i="29"/>
  <c r="EH108" i="29"/>
  <c r="DS109" i="29"/>
  <c r="EA109" i="29"/>
  <c r="DY110" i="29"/>
  <c r="EG110" i="29"/>
  <c r="DW111" i="29"/>
  <c r="EE111" i="29"/>
  <c r="DU112" i="29"/>
  <c r="EC112" i="29"/>
  <c r="EA113" i="29"/>
  <c r="EB105" i="29"/>
  <c r="EB106" i="29"/>
  <c r="ED107" i="29"/>
  <c r="EA108" i="29"/>
  <c r="DU109" i="29"/>
  <c r="EC109" i="29"/>
  <c r="DS110" i="29"/>
  <c r="EA110" i="29"/>
  <c r="DY111" i="29"/>
  <c r="EG111" i="29"/>
  <c r="DW112" i="29"/>
  <c r="EE112" i="29"/>
  <c r="EC113" i="29"/>
  <c r="EA114" i="29"/>
  <c r="EF111" i="29"/>
  <c r="DZ105" i="29"/>
  <c r="EC107" i="29"/>
  <c r="DZ110" i="29"/>
  <c r="DX111" i="29"/>
  <c r="DT109" i="29"/>
  <c r="EH110" i="29"/>
  <c r="EB109" i="29"/>
  <c r="EB113" i="29"/>
  <c r="DX104" i="29"/>
  <c r="EA106" i="29"/>
  <c r="DZ108" i="29"/>
  <c r="DV112" i="29"/>
  <c r="ED112" i="29"/>
  <c r="CK121" i="29"/>
  <c r="CL121" i="29"/>
  <c r="CM122" i="29"/>
  <c r="CN122" i="29"/>
  <c r="CL122" i="29"/>
  <c r="CK122" i="29"/>
  <c r="CV92" i="29"/>
  <c r="DD92" i="29"/>
  <c r="DB93" i="29"/>
  <c r="CZ94" i="29"/>
  <c r="DH94" i="29"/>
  <c r="CX95" i="29"/>
  <c r="DF95" i="29"/>
  <c r="CV96" i="29"/>
  <c r="DD96" i="29"/>
  <c r="DL96" i="29"/>
  <c r="DB97" i="29"/>
  <c r="DJ97" i="29"/>
  <c r="CW92" i="29"/>
  <c r="DE92" i="29"/>
  <c r="CU93" i="29"/>
  <c r="DC93" i="29"/>
  <c r="DA94" i="29"/>
  <c r="DI94" i="29"/>
  <c r="DB90" i="29"/>
  <c r="CZ91" i="29"/>
  <c r="CX92" i="29"/>
  <c r="CV93" i="29"/>
  <c r="DD93" i="29"/>
  <c r="DB94" i="29"/>
  <c r="DJ94" i="29"/>
  <c r="DA91" i="29"/>
  <c r="CY92" i="29"/>
  <c r="CW93" i="29"/>
  <c r="DE93" i="29"/>
  <c r="CU94" i="29"/>
  <c r="DC94" i="29"/>
  <c r="DK94" i="29"/>
  <c r="DA95" i="29"/>
  <c r="DI95" i="29"/>
  <c r="CY96" i="29"/>
  <c r="DG96" i="29"/>
  <c r="CW97" i="29"/>
  <c r="DE97" i="29"/>
  <c r="DC98" i="29"/>
  <c r="DA99" i="29"/>
  <c r="DB91" i="29"/>
  <c r="CZ92" i="29"/>
  <c r="CX93" i="29"/>
  <c r="DF93" i="29"/>
  <c r="CV94" i="29"/>
  <c r="DD94" i="29"/>
  <c r="DB95" i="29"/>
  <c r="DJ95" i="29"/>
  <c r="CZ96" i="29"/>
  <c r="DH96" i="29"/>
  <c r="CX97" i="29"/>
  <c r="DF97" i="29"/>
  <c r="DD98" i="29"/>
  <c r="DC91" i="29"/>
  <c r="DA92" i="29"/>
  <c r="CY93" i="29"/>
  <c r="DG93" i="29"/>
  <c r="CW94" i="29"/>
  <c r="DE94" i="29"/>
  <c r="DC95" i="29"/>
  <c r="DK95" i="29"/>
  <c r="DA96" i="29"/>
  <c r="DI96" i="29"/>
  <c r="DC92" i="29"/>
  <c r="DA93" i="29"/>
  <c r="DI93" i="29"/>
  <c r="CY94" i="29"/>
  <c r="DG94" i="29"/>
  <c r="CW95" i="29"/>
  <c r="DE95" i="29"/>
  <c r="DC96" i="29"/>
  <c r="DK96" i="29"/>
  <c r="DA97" i="29"/>
  <c r="DI97" i="29"/>
  <c r="CY98" i="29"/>
  <c r="DF96" i="29"/>
  <c r="CY97" i="29"/>
  <c r="DE98" i="29"/>
  <c r="DB99" i="29"/>
  <c r="CV95" i="29"/>
  <c r="DJ96" i="29"/>
  <c r="CZ97" i="29"/>
  <c r="DF98" i="29"/>
  <c r="DC99" i="29"/>
  <c r="CY95" i="29"/>
  <c r="DC97" i="29"/>
  <c r="DG98" i="29"/>
  <c r="DD99" i="29"/>
  <c r="CX94" i="29"/>
  <c r="CZ95" i="29"/>
  <c r="DD97" i="29"/>
  <c r="DH98" i="29"/>
  <c r="DE99" i="29"/>
  <c r="DF94" i="29"/>
  <c r="DD95" i="29"/>
  <c r="CW96" i="29"/>
  <c r="DG97" i="29"/>
  <c r="CX98" i="29"/>
  <c r="DI98" i="29"/>
  <c r="DF99" i="29"/>
  <c r="CZ93" i="29"/>
  <c r="DG95" i="29"/>
  <c r="CX96" i="29"/>
  <c r="DH97" i="29"/>
  <c r="CZ98" i="29"/>
  <c r="DJ98" i="29"/>
  <c r="DG99" i="29"/>
  <c r="DH93" i="29"/>
  <c r="DH95" i="29"/>
  <c r="DB96" i="29"/>
  <c r="DK97" i="29"/>
  <c r="DA98" i="29"/>
  <c r="DH99" i="29"/>
  <c r="DD100" i="29"/>
  <c r="DL95" i="29"/>
  <c r="DB98" i="29"/>
  <c r="DE96" i="29"/>
  <c r="DB92" i="29"/>
  <c r="CZ99" i="29"/>
  <c r="DU84" i="29"/>
  <c r="DT85" i="29"/>
  <c r="DU85" i="29"/>
  <c r="DV85" i="29"/>
  <c r="DT86" i="29"/>
  <c r="DX85" i="29"/>
  <c r="DV87" i="29"/>
  <c r="DT88" i="29"/>
  <c r="DX90" i="29"/>
  <c r="DV91" i="29"/>
  <c r="DT92" i="29"/>
  <c r="DR93" i="29"/>
  <c r="DP94" i="29"/>
  <c r="DX94" i="29"/>
  <c r="DN95" i="29"/>
  <c r="DV95" i="29"/>
  <c r="DT96" i="29"/>
  <c r="DW87" i="29"/>
  <c r="DU88" i="29"/>
  <c r="DS89" i="29"/>
  <c r="DW91" i="29"/>
  <c r="DU92" i="29"/>
  <c r="DK93" i="29"/>
  <c r="DS93" i="29"/>
  <c r="DQ94" i="29"/>
  <c r="DY94" i="29"/>
  <c r="DT84" i="29"/>
  <c r="DU86" i="29"/>
  <c r="DV88" i="29"/>
  <c r="DT89" i="29"/>
  <c r="DR90" i="29"/>
  <c r="DX91" i="29"/>
  <c r="DV92" i="29"/>
  <c r="DL93" i="29"/>
  <c r="DT93" i="29"/>
  <c r="DR94" i="29"/>
  <c r="DZ94" i="29"/>
  <c r="DV86" i="29"/>
  <c r="DW88" i="29"/>
  <c r="DU89" i="29"/>
  <c r="DS90" i="29"/>
  <c r="DQ91" i="29"/>
  <c r="DO92" i="29"/>
  <c r="DW92" i="29"/>
  <c r="DM93" i="29"/>
  <c r="DU93" i="29"/>
  <c r="DS94" i="29"/>
  <c r="DQ95" i="29"/>
  <c r="DY95" i="29"/>
  <c r="DO96" i="29"/>
  <c r="DW96" i="29"/>
  <c r="DW86" i="29"/>
  <c r="DX88" i="29"/>
  <c r="DV89" i="29"/>
  <c r="DT90" i="29"/>
  <c r="DR91" i="29"/>
  <c r="DP92" i="29"/>
  <c r="DX92" i="29"/>
  <c r="DN93" i="29"/>
  <c r="DV93" i="29"/>
  <c r="DL94" i="29"/>
  <c r="DT94" i="29"/>
  <c r="DR95" i="29"/>
  <c r="DP96" i="29"/>
  <c r="DX86" i="29"/>
  <c r="DW89" i="29"/>
  <c r="DU90" i="29"/>
  <c r="DS91" i="29"/>
  <c r="DQ92" i="29"/>
  <c r="DY92" i="29"/>
  <c r="DO93" i="29"/>
  <c r="DW93" i="29"/>
  <c r="DM94" i="29"/>
  <c r="DU94" i="29"/>
  <c r="DS95" i="29"/>
  <c r="DQ96" i="29"/>
  <c r="DW85" i="29"/>
  <c r="DU87" i="29"/>
  <c r="DS88" i="29"/>
  <c r="DW90" i="29"/>
  <c r="DU91" i="29"/>
  <c r="DS92" i="29"/>
  <c r="DQ93" i="29"/>
  <c r="DY93" i="29"/>
  <c r="DO94" i="29"/>
  <c r="DW94" i="29"/>
  <c r="DM95" i="29"/>
  <c r="DU95" i="29"/>
  <c r="DS96" i="29"/>
  <c r="DX93" i="29"/>
  <c r="DO95" i="29"/>
  <c r="DR92" i="29"/>
  <c r="DP95" i="29"/>
  <c r="DT87" i="29"/>
  <c r="DT95" i="29"/>
  <c r="DS97" i="29"/>
  <c r="DT91" i="29"/>
  <c r="DW95" i="29"/>
  <c r="DX95" i="29"/>
  <c r="DR96" i="29"/>
  <c r="DV90" i="29"/>
  <c r="DN94" i="29"/>
  <c r="DU96" i="29"/>
  <c r="DV94" i="29"/>
  <c r="DV96" i="29"/>
  <c r="DX89" i="29"/>
  <c r="DP93" i="29"/>
  <c r="DE115" i="29"/>
  <c r="DC116" i="29"/>
  <c r="DA117" i="29"/>
  <c r="CY118" i="29"/>
  <c r="DF115" i="29"/>
  <c r="DD116" i="29"/>
  <c r="DB117" i="29"/>
  <c r="CZ118" i="29"/>
  <c r="DG115" i="29"/>
  <c r="DE116" i="29"/>
  <c r="DC117" i="29"/>
  <c r="DE117" i="29"/>
  <c r="DC118" i="29"/>
  <c r="CY119" i="29"/>
  <c r="DC115" i="29"/>
  <c r="DA118" i="29"/>
  <c r="DB118" i="29"/>
  <c r="DD117" i="29"/>
  <c r="DB116" i="29"/>
  <c r="DF116" i="29"/>
  <c r="EH121" i="29"/>
  <c r="EG119" i="29"/>
  <c r="EE120" i="29"/>
  <c r="EH122" i="29"/>
  <c r="ED121" i="29"/>
  <c r="EG122" i="29"/>
  <c r="ED120" i="29"/>
  <c r="EE121" i="29"/>
  <c r="EF120" i="29"/>
  <c r="EF121" i="29"/>
  <c r="ED122" i="29"/>
  <c r="EG120" i="29"/>
  <c r="EG121" i="29"/>
  <c r="EE122" i="29"/>
  <c r="EH119" i="29"/>
  <c r="EH120" i="29"/>
  <c r="EF122" i="29"/>
  <c r="DU119" i="29"/>
  <c r="DS120" i="29"/>
  <c r="EA120" i="29"/>
  <c r="DQ121" i="29"/>
  <c r="DY121" i="29"/>
  <c r="DT120" i="29"/>
  <c r="DR121" i="29"/>
  <c r="DZ121" i="29"/>
  <c r="DP122" i="29"/>
  <c r="DW120" i="29"/>
  <c r="DU121" i="29"/>
  <c r="EC121" i="29"/>
  <c r="DY120" i="29"/>
  <c r="EA121" i="29"/>
  <c r="DR122" i="29"/>
  <c r="DZ122" i="29"/>
  <c r="DZ120" i="29"/>
  <c r="EB121" i="29"/>
  <c r="DS122" i="29"/>
  <c r="EA122" i="29"/>
  <c r="DY122" i="29"/>
  <c r="EC120" i="29"/>
  <c r="DT122" i="29"/>
  <c r="EB122" i="29"/>
  <c r="DX121" i="29"/>
  <c r="DS121" i="29"/>
  <c r="DU122" i="29"/>
  <c r="EC122" i="29"/>
  <c r="DX120" i="29"/>
  <c r="DT121" i="29"/>
  <c r="DM122" i="29"/>
  <c r="DV122" i="29"/>
  <c r="DW119" i="29"/>
  <c r="DQ122" i="29"/>
  <c r="DU120" i="29"/>
  <c r="DV121" i="29"/>
  <c r="DN122" i="29"/>
  <c r="DW122" i="29"/>
  <c r="DT119" i="29"/>
  <c r="DV120" i="29"/>
  <c r="DW121" i="29"/>
  <c r="DO122" i="29"/>
  <c r="DX122" i="29"/>
  <c r="CS103" i="29"/>
  <c r="CQ104" i="29"/>
  <c r="CS104" i="29"/>
  <c r="CV103" i="29"/>
  <c r="CT104" i="29"/>
  <c r="CW103" i="29"/>
  <c r="CU104" i="29"/>
  <c r="DA102" i="29"/>
  <c r="CY103" i="29"/>
  <c r="CW104" i="29"/>
  <c r="DB101" i="29"/>
  <c r="CZ102" i="29"/>
  <c r="CR103" i="29"/>
  <c r="CT105" i="29"/>
  <c r="CT103" i="29"/>
  <c r="CX103" i="29"/>
  <c r="CP104" i="29"/>
  <c r="CZ103" i="29"/>
  <c r="CR104" i="29"/>
  <c r="CX104" i="29"/>
  <c r="CV104" i="29"/>
  <c r="CU85" i="29"/>
  <c r="CN85" i="29"/>
  <c r="CO85" i="29"/>
  <c r="CM86" i="29"/>
  <c r="CP85" i="29"/>
  <c r="CN86" i="29"/>
  <c r="CL87" i="29"/>
  <c r="CP86" i="29"/>
  <c r="CK85" i="29"/>
  <c r="CS85" i="29"/>
  <c r="CQ86" i="29"/>
  <c r="CR86" i="29"/>
  <c r="CM87" i="29"/>
  <c r="CN88" i="29"/>
  <c r="CS86" i="29"/>
  <c r="CN87" i="29"/>
  <c r="CT86" i="29"/>
  <c r="CO87" i="29"/>
  <c r="CP87" i="29"/>
  <c r="CQ87" i="29"/>
  <c r="CL85" i="29"/>
  <c r="CK86" i="29"/>
  <c r="CR87" i="29"/>
  <c r="CT85" i="29"/>
  <c r="CO86" i="29"/>
  <c r="CK87" i="29"/>
  <c r="CQ85" i="29"/>
  <c r="CL86" i="29"/>
  <c r="DI82" i="29"/>
  <c r="CY83" i="29"/>
  <c r="DG83" i="29"/>
  <c r="DE84" i="29"/>
  <c r="DC85" i="29"/>
  <c r="DJ82" i="29"/>
  <c r="CZ83" i="29"/>
  <c r="DH83" i="29"/>
  <c r="DF84" i="29"/>
  <c r="DD85" i="29"/>
  <c r="DK82" i="29"/>
  <c r="DA83" i="29"/>
  <c r="DI83" i="29"/>
  <c r="CY84" i="29"/>
  <c r="DG84" i="29"/>
  <c r="DE85" i="29"/>
  <c r="DJ83" i="29"/>
  <c r="CZ84" i="29"/>
  <c r="DH84" i="29"/>
  <c r="DF85" i="29"/>
  <c r="DC83" i="29"/>
  <c r="DK83" i="29"/>
  <c r="DA84" i="29"/>
  <c r="DI84" i="29"/>
  <c r="DD83" i="29"/>
  <c r="DL83" i="29"/>
  <c r="DB84" i="29"/>
  <c r="DJ84" i="29"/>
  <c r="DH85" i="29"/>
  <c r="DI81" i="29"/>
  <c r="DG82" i="29"/>
  <c r="DE83" i="29"/>
  <c r="DC84" i="29"/>
  <c r="DK84" i="29"/>
  <c r="DA85" i="29"/>
  <c r="DI85" i="29"/>
  <c r="DD84" i="29"/>
  <c r="DB85" i="29"/>
  <c r="DF83" i="29"/>
  <c r="DG85" i="29"/>
  <c r="DH82" i="29"/>
  <c r="DE86" i="29"/>
  <c r="DR73" i="29"/>
  <c r="DX73" i="29"/>
  <c r="DS73" i="29"/>
  <c r="DL73" i="29"/>
  <c r="DT73" i="29"/>
  <c r="DP73" i="29"/>
  <c r="DM73" i="29"/>
  <c r="DU73" i="29"/>
  <c r="DN73" i="29"/>
  <c r="DV73" i="29"/>
  <c r="DO73" i="29"/>
  <c r="DW73" i="29"/>
  <c r="DQ73" i="29"/>
  <c r="DY73" i="29"/>
  <c r="CK73" i="29"/>
  <c r="CL73" i="29"/>
  <c r="CM73" i="29"/>
  <c r="CN73" i="29"/>
  <c r="CO73" i="29"/>
  <c r="CP73" i="29"/>
  <c r="CQ73" i="29"/>
  <c r="CR73" i="29"/>
  <c r="DZ73" i="29"/>
  <c r="EH73" i="29"/>
  <c r="EA73" i="29"/>
  <c r="EB73" i="29"/>
  <c r="EC73" i="29"/>
  <c r="EF73" i="29"/>
  <c r="ED73" i="29"/>
  <c r="EE73" i="29"/>
  <c r="EG73" i="29"/>
  <c r="CT73" i="29"/>
  <c r="DB73" i="29"/>
  <c r="DJ73" i="29"/>
  <c r="CU73" i="29"/>
  <c r="DC73" i="29"/>
  <c r="DK73" i="29"/>
  <c r="CZ73" i="29"/>
  <c r="CV73" i="29"/>
  <c r="DD73" i="29"/>
  <c r="CW73" i="29"/>
  <c r="DE73" i="29"/>
  <c r="CX73" i="29"/>
  <c r="DF73" i="29"/>
  <c r="DH73" i="29"/>
  <c r="CY73" i="29"/>
  <c r="DG73" i="29"/>
  <c r="CS73" i="29"/>
  <c r="DA73" i="29"/>
  <c r="DI73" i="29"/>
  <c r="EH26" i="29"/>
  <c r="EH93" i="29" l="1"/>
  <c r="EG94" i="29"/>
  <c r="EH94" i="29"/>
  <c r="EG95" i="29"/>
  <c r="EE96" i="29"/>
  <c r="EH95" i="29"/>
  <c r="EF96" i="29"/>
  <c r="EG96" i="29"/>
  <c r="ED96" i="29"/>
  <c r="EH96" i="29"/>
  <c r="EH92" i="29"/>
  <c r="EH97" i="29"/>
  <c r="EF95" i="29"/>
  <c r="EF80" i="29"/>
  <c r="EC93" i="29"/>
  <c r="EA88" i="29"/>
  <c r="DX87" i="29"/>
  <c r="EA85" i="29"/>
  <c r="DY85" i="29"/>
  <c r="ED82" i="29"/>
  <c r="EA81" i="29"/>
  <c r="EC83" i="29"/>
  <c r="DY84" i="29"/>
  <c r="ED84" i="29"/>
  <c r="EE95" i="29"/>
  <c r="EC87" i="29"/>
  <c r="EG88" i="29"/>
  <c r="ED89" i="29"/>
  <c r="EE92" i="29"/>
  <c r="ED92" i="29"/>
  <c r="EG90" i="29"/>
  <c r="ED91" i="29"/>
  <c r="EF84" i="29"/>
  <c r="EA90" i="29"/>
  <c r="EA86" i="29"/>
  <c r="EG82" i="29"/>
  <c r="EH91" i="29"/>
  <c r="DZ88" i="29"/>
  <c r="DY88" i="29"/>
  <c r="EB80" i="29"/>
  <c r="EA80" i="29"/>
  <c r="EF81" i="29"/>
  <c r="EH79" i="29"/>
  <c r="EA82" i="29"/>
  <c r="EC80" i="29"/>
  <c r="EA83" i="29"/>
  <c r="ED90" i="29"/>
  <c r="EG86" i="29"/>
  <c r="EF88" i="29"/>
  <c r="EG91" i="29"/>
  <c r="EF91" i="29"/>
  <c r="EC88" i="29"/>
  <c r="EF90" i="29"/>
  <c r="EH83" i="29"/>
  <c r="EG81" i="29"/>
  <c r="EH78" i="29"/>
  <c r="EA84" i="29"/>
  <c r="ED85" i="29"/>
  <c r="EB87" i="29"/>
  <c r="EA87" i="29"/>
  <c r="DZ87" i="29"/>
  <c r="EB85" i="29"/>
  <c r="EB86" i="29"/>
  <c r="EH81" i="29"/>
  <c r="EC79" i="29"/>
  <c r="EH80" i="29"/>
  <c r="EC81" i="29"/>
  <c r="EE79" i="29"/>
  <c r="EF83" i="29"/>
  <c r="EH86" i="29"/>
  <c r="EC95" i="29"/>
  <c r="EH87" i="29"/>
  <c r="EC89" i="29"/>
  <c r="EH90" i="29"/>
  <c r="EE87" i="29"/>
  <c r="EH89" i="29"/>
  <c r="EC85" i="29"/>
  <c r="EE89" i="29"/>
  <c r="EB92" i="29"/>
  <c r="EA92" i="29"/>
  <c r="DZ86" i="29"/>
  <c r="DY87" i="29"/>
  <c r="DZ90" i="29"/>
  <c r="DY90" i="29"/>
  <c r="DZ89" i="29"/>
  <c r="EF78" i="29"/>
  <c r="EE78" i="29"/>
  <c r="EC82" i="29"/>
  <c r="EE80" i="29"/>
  <c r="EH82" i="29"/>
  <c r="EG78" i="29"/>
  <c r="ED83" i="29"/>
  <c r="DZ84" i="29"/>
  <c r="EB95" i="29"/>
  <c r="EE94" i="29"/>
  <c r="EC94" i="29"/>
  <c r="EF86" i="29"/>
  <c r="EE88" i="29"/>
  <c r="ED88" i="29"/>
  <c r="EC86" i="29"/>
  <c r="ED87" i="29"/>
  <c r="EE84" i="29"/>
  <c r="DY89" i="29"/>
  <c r="EB93" i="29"/>
  <c r="DY86" i="29"/>
  <c r="DZ91" i="29"/>
  <c r="EA89" i="29"/>
  <c r="EB88" i="29"/>
  <c r="EF82" i="29"/>
  <c r="DZ81" i="29"/>
  <c r="EB79" i="29"/>
  <c r="EE81" i="29"/>
  <c r="EG79" i="29"/>
  <c r="EB81" i="29"/>
  <c r="EB83" i="29"/>
  <c r="DZ82" i="29"/>
  <c r="EH88" i="29"/>
  <c r="EG93" i="29"/>
  <c r="EE93" i="29"/>
  <c r="EB94" i="29"/>
  <c r="EH85" i="29"/>
  <c r="EG87" i="29"/>
  <c r="EF87" i="29"/>
  <c r="EG85" i="29"/>
  <c r="EG83" i="29"/>
  <c r="EB91" i="29"/>
  <c r="DY83" i="29"/>
  <c r="EF89" i="29"/>
  <c r="DZ92" i="29"/>
  <c r="EA91" i="29"/>
  <c r="DY91" i="29"/>
  <c r="EB89" i="29"/>
  <c r="EH77" i="29"/>
  <c r="ED78" i="29"/>
  <c r="EG80" i="29"/>
  <c r="EB82" i="29"/>
  <c r="ED80" i="29"/>
  <c r="EB84" i="29"/>
  <c r="DZ83" i="29"/>
  <c r="EC84" i="29"/>
  <c r="EF93" i="29"/>
  <c r="EC91" i="29"/>
  <c r="EG92" i="29"/>
  <c r="ED93" i="29"/>
  <c r="EG84" i="29"/>
  <c r="EE86" i="29"/>
  <c r="ED86" i="29"/>
  <c r="ED95" i="29"/>
  <c r="EF85" i="29"/>
  <c r="ED79" i="29"/>
  <c r="EG89" i="29"/>
  <c r="EE91" i="29"/>
  <c r="EB90" i="29"/>
  <c r="EA93" i="29"/>
  <c r="DZ93" i="29"/>
  <c r="EE82" i="29"/>
  <c r="ED81" i="29"/>
  <c r="EF79" i="29"/>
  <c r="EE83" i="29"/>
  <c r="DZ85" i="29"/>
  <c r="ED94" i="29"/>
  <c r="EE90" i="29"/>
  <c r="EC90" i="29"/>
  <c r="EF92" i="29"/>
  <c r="EA94" i="29"/>
  <c r="EE85" i="29"/>
  <c r="EC92" i="29"/>
  <c r="EF94" i="29"/>
  <c r="EH84" i="29"/>
  <c r="H4" i="27"/>
  <c r="E13" i="28" l="1"/>
  <c r="F13" i="28" s="1"/>
  <c r="E12" i="28"/>
  <c r="F12" i="28" s="1"/>
  <c r="E11" i="28"/>
  <c r="F11" i="28" s="1"/>
  <c r="E10" i="28"/>
  <c r="F10" i="28" s="1"/>
  <c r="E9" i="28"/>
  <c r="F9" i="28" s="1"/>
  <c r="E8" i="28"/>
  <c r="F8" i="28" s="1"/>
  <c r="E7" i="28"/>
  <c r="F7" i="28" s="1"/>
  <c r="E6" i="28"/>
  <c r="F6" i="28" s="1"/>
  <c r="E5" i="28"/>
  <c r="F5" i="28" s="1"/>
  <c r="E4" i="28"/>
  <c r="F4" i="28" s="1"/>
  <c r="D15" i="28"/>
  <c r="H193" i="27"/>
  <c r="I193" i="27"/>
  <c r="J193" i="27"/>
  <c r="K193" i="27"/>
  <c r="L193" i="27"/>
  <c r="M193" i="27"/>
  <c r="N193" i="27"/>
  <c r="O193" i="27"/>
  <c r="H194" i="27"/>
  <c r="I194" i="27"/>
  <c r="J194" i="27"/>
  <c r="K194" i="27"/>
  <c r="L194" i="27"/>
  <c r="M194" i="27"/>
  <c r="N194" i="27"/>
  <c r="O194" i="27"/>
  <c r="H195" i="27"/>
  <c r="I195" i="27"/>
  <c r="J195" i="27"/>
  <c r="K195" i="27"/>
  <c r="L195" i="27"/>
  <c r="M195" i="27"/>
  <c r="N195" i="27"/>
  <c r="O195" i="27"/>
  <c r="H196" i="27"/>
  <c r="I196" i="27"/>
  <c r="J196" i="27"/>
  <c r="K196" i="27"/>
  <c r="L196" i="27"/>
  <c r="M196" i="27"/>
  <c r="N196" i="27"/>
  <c r="O196" i="27"/>
  <c r="H197" i="27"/>
  <c r="I197" i="27"/>
  <c r="J197" i="27"/>
  <c r="K197" i="27"/>
  <c r="L197" i="27"/>
  <c r="M197" i="27"/>
  <c r="N197" i="27"/>
  <c r="O197" i="27"/>
  <c r="H198" i="27"/>
  <c r="I198" i="27"/>
  <c r="J198" i="27"/>
  <c r="K198" i="27"/>
  <c r="L198" i="27"/>
  <c r="M198" i="27"/>
  <c r="N198" i="27"/>
  <c r="O198" i="27"/>
  <c r="H199" i="27"/>
  <c r="I199" i="27"/>
  <c r="J199" i="27"/>
  <c r="K199" i="27"/>
  <c r="L199" i="27"/>
  <c r="M199" i="27"/>
  <c r="N199" i="27"/>
  <c r="O199" i="27"/>
  <c r="H200" i="27"/>
  <c r="I200" i="27"/>
  <c r="J200" i="27"/>
  <c r="K200" i="27"/>
  <c r="L200" i="27"/>
  <c r="M200" i="27"/>
  <c r="N200" i="27"/>
  <c r="O200" i="27"/>
  <c r="H201" i="27"/>
  <c r="I201" i="27"/>
  <c r="J201" i="27"/>
  <c r="K201" i="27"/>
  <c r="L201" i="27"/>
  <c r="M201" i="27"/>
  <c r="N201" i="27"/>
  <c r="O201" i="27"/>
  <c r="H202" i="27"/>
  <c r="I202" i="27"/>
  <c r="J202" i="27"/>
  <c r="K202" i="27"/>
  <c r="L202" i="27"/>
  <c r="M202" i="27"/>
  <c r="N202" i="27"/>
  <c r="O202" i="27"/>
  <c r="H203" i="27"/>
  <c r="I203" i="27"/>
  <c r="J203" i="27"/>
  <c r="K203" i="27"/>
  <c r="L203" i="27"/>
  <c r="M203" i="27"/>
  <c r="N203" i="27"/>
  <c r="O203" i="27"/>
  <c r="H204" i="27"/>
  <c r="I204" i="27"/>
  <c r="J204" i="27"/>
  <c r="K204" i="27"/>
  <c r="L204" i="27"/>
  <c r="M204" i="27"/>
  <c r="N204" i="27"/>
  <c r="O204" i="27"/>
  <c r="H205" i="27"/>
  <c r="I205" i="27"/>
  <c r="J205" i="27"/>
  <c r="K205" i="27"/>
  <c r="L205" i="27"/>
  <c r="M205" i="27"/>
  <c r="N205" i="27"/>
  <c r="O205" i="27"/>
  <c r="H206" i="27"/>
  <c r="I206" i="27"/>
  <c r="J206" i="27"/>
  <c r="K206" i="27"/>
  <c r="L206" i="27"/>
  <c r="M206" i="27"/>
  <c r="N206" i="27"/>
  <c r="O206" i="27"/>
  <c r="H207" i="27"/>
  <c r="I207" i="27"/>
  <c r="J207" i="27"/>
  <c r="K207" i="27"/>
  <c r="L207" i="27"/>
  <c r="M207" i="27"/>
  <c r="N207" i="27"/>
  <c r="O207" i="27"/>
  <c r="H208" i="27"/>
  <c r="I208" i="27"/>
  <c r="J208" i="27"/>
  <c r="K208" i="27"/>
  <c r="L208" i="27"/>
  <c r="M208" i="27"/>
  <c r="N208" i="27"/>
  <c r="O208" i="27"/>
  <c r="H209" i="27"/>
  <c r="I209" i="27"/>
  <c r="J209" i="27"/>
  <c r="K209" i="27"/>
  <c r="L209" i="27"/>
  <c r="M209" i="27"/>
  <c r="N209" i="27"/>
  <c r="O209" i="27"/>
  <c r="H210" i="27"/>
  <c r="I210" i="27"/>
  <c r="J210" i="27"/>
  <c r="K210" i="27"/>
  <c r="L210" i="27"/>
  <c r="M210" i="27"/>
  <c r="N210" i="27"/>
  <c r="O210" i="27"/>
  <c r="H211" i="27"/>
  <c r="I211" i="27"/>
  <c r="J211" i="27"/>
  <c r="K211" i="27"/>
  <c r="L211" i="27"/>
  <c r="M211" i="27"/>
  <c r="N211" i="27"/>
  <c r="O211" i="27"/>
  <c r="H212" i="27"/>
  <c r="I212" i="27"/>
  <c r="J212" i="27"/>
  <c r="K212" i="27"/>
  <c r="L212" i="27"/>
  <c r="M212" i="27"/>
  <c r="N212" i="27"/>
  <c r="O212" i="27"/>
  <c r="H213" i="27"/>
  <c r="I213" i="27"/>
  <c r="J213" i="27"/>
  <c r="K213" i="27"/>
  <c r="L213" i="27"/>
  <c r="M213" i="27"/>
  <c r="N213" i="27"/>
  <c r="O213" i="27"/>
  <c r="H214" i="27"/>
  <c r="I214" i="27"/>
  <c r="J214" i="27"/>
  <c r="K214" i="27"/>
  <c r="L214" i="27"/>
  <c r="M214" i="27"/>
  <c r="N214" i="27"/>
  <c r="O214" i="27"/>
  <c r="H215" i="27"/>
  <c r="I215" i="27"/>
  <c r="J215" i="27"/>
  <c r="K215" i="27"/>
  <c r="L215" i="27"/>
  <c r="M215" i="27"/>
  <c r="N215" i="27"/>
  <c r="O215" i="27"/>
  <c r="H216" i="27"/>
  <c r="I216" i="27"/>
  <c r="J216" i="27"/>
  <c r="K216" i="27"/>
  <c r="L216" i="27"/>
  <c r="M216" i="27"/>
  <c r="N216" i="27"/>
  <c r="O216" i="27"/>
  <c r="H217" i="27"/>
  <c r="I217" i="27"/>
  <c r="J217" i="27"/>
  <c r="K217" i="27"/>
  <c r="L217" i="27"/>
  <c r="M217" i="27"/>
  <c r="N217" i="27"/>
  <c r="O217" i="27"/>
  <c r="H218" i="27"/>
  <c r="I218" i="27"/>
  <c r="J218" i="27"/>
  <c r="K218" i="27"/>
  <c r="L218" i="27"/>
  <c r="M218" i="27"/>
  <c r="N218" i="27"/>
  <c r="O218" i="27"/>
  <c r="H219" i="27"/>
  <c r="I219" i="27"/>
  <c r="J219" i="27"/>
  <c r="K219" i="27"/>
  <c r="L219" i="27"/>
  <c r="M219" i="27"/>
  <c r="N219" i="27"/>
  <c r="O219" i="27"/>
  <c r="H220" i="27"/>
  <c r="I220" i="27"/>
  <c r="J220" i="27"/>
  <c r="K220" i="27"/>
  <c r="L220" i="27"/>
  <c r="M220" i="27"/>
  <c r="N220" i="27"/>
  <c r="O220" i="27"/>
  <c r="H221" i="27"/>
  <c r="I221" i="27"/>
  <c r="J221" i="27"/>
  <c r="K221" i="27"/>
  <c r="L221" i="27"/>
  <c r="M221" i="27"/>
  <c r="N221" i="27"/>
  <c r="O221" i="27"/>
  <c r="H222" i="27"/>
  <c r="I222" i="27"/>
  <c r="J222" i="27"/>
  <c r="K222" i="27"/>
  <c r="L222" i="27"/>
  <c r="M222" i="27"/>
  <c r="N222" i="27"/>
  <c r="O222" i="27"/>
  <c r="H223" i="27"/>
  <c r="I223" i="27"/>
  <c r="J223" i="27"/>
  <c r="K223" i="27"/>
  <c r="L223" i="27"/>
  <c r="M223" i="27"/>
  <c r="N223" i="27"/>
  <c r="O223" i="27"/>
  <c r="H224" i="27"/>
  <c r="I224" i="27"/>
  <c r="J224" i="27"/>
  <c r="K224" i="27"/>
  <c r="L224" i="27"/>
  <c r="M224" i="27"/>
  <c r="N224" i="27"/>
  <c r="O224" i="27"/>
  <c r="H225" i="27"/>
  <c r="I225" i="27"/>
  <c r="J225" i="27"/>
  <c r="K225" i="27"/>
  <c r="L225" i="27"/>
  <c r="M225" i="27"/>
  <c r="N225" i="27"/>
  <c r="O225" i="27"/>
  <c r="H226" i="27"/>
  <c r="I226" i="27"/>
  <c r="J226" i="27"/>
  <c r="K226" i="27"/>
  <c r="L226" i="27"/>
  <c r="M226" i="27"/>
  <c r="N226" i="27"/>
  <c r="O226" i="27"/>
  <c r="H227" i="27"/>
  <c r="I227" i="27"/>
  <c r="J227" i="27"/>
  <c r="K227" i="27"/>
  <c r="L227" i="27"/>
  <c r="M227" i="27"/>
  <c r="N227" i="27"/>
  <c r="O227" i="27"/>
  <c r="H228" i="27"/>
  <c r="I228" i="27"/>
  <c r="J228" i="27"/>
  <c r="K228" i="27"/>
  <c r="L228" i="27"/>
  <c r="M228" i="27"/>
  <c r="N228" i="27"/>
  <c r="O228" i="27"/>
  <c r="H229" i="27"/>
  <c r="I229" i="27"/>
  <c r="J229" i="27"/>
  <c r="K229" i="27"/>
  <c r="L229" i="27"/>
  <c r="M229" i="27"/>
  <c r="N229" i="27"/>
  <c r="O229" i="27"/>
  <c r="H230" i="27"/>
  <c r="I230" i="27"/>
  <c r="J230" i="27"/>
  <c r="K230" i="27"/>
  <c r="L230" i="27"/>
  <c r="M230" i="27"/>
  <c r="N230" i="27"/>
  <c r="O230" i="27"/>
  <c r="H231" i="27"/>
  <c r="I231" i="27"/>
  <c r="J231" i="27"/>
  <c r="K231" i="27"/>
  <c r="L231" i="27"/>
  <c r="M231" i="27"/>
  <c r="N231" i="27"/>
  <c r="O231" i="27"/>
  <c r="H232" i="27"/>
  <c r="I232" i="27"/>
  <c r="J232" i="27"/>
  <c r="K232" i="27"/>
  <c r="L232" i="27"/>
  <c r="M232" i="27"/>
  <c r="N232" i="27"/>
  <c r="O232" i="27"/>
  <c r="H233" i="27"/>
  <c r="I233" i="27"/>
  <c r="J233" i="27"/>
  <c r="K233" i="27"/>
  <c r="L233" i="27"/>
  <c r="M233" i="27"/>
  <c r="N233" i="27"/>
  <c r="O233" i="27"/>
  <c r="H234" i="27"/>
  <c r="I234" i="27"/>
  <c r="J234" i="27"/>
  <c r="K234" i="27"/>
  <c r="L234" i="27"/>
  <c r="M234" i="27"/>
  <c r="N234" i="27"/>
  <c r="O234" i="27"/>
  <c r="H235" i="27"/>
  <c r="I235" i="27"/>
  <c r="J235" i="27"/>
  <c r="K235" i="27"/>
  <c r="L235" i="27"/>
  <c r="M235" i="27"/>
  <c r="N235" i="27"/>
  <c r="O235" i="27"/>
  <c r="H236" i="27"/>
  <c r="I236" i="27"/>
  <c r="J236" i="27"/>
  <c r="K236" i="27"/>
  <c r="L236" i="27"/>
  <c r="M236" i="27"/>
  <c r="N236" i="27"/>
  <c r="O236" i="27"/>
  <c r="H237" i="27"/>
  <c r="I237" i="27"/>
  <c r="J237" i="27"/>
  <c r="K237" i="27"/>
  <c r="L237" i="27"/>
  <c r="M237" i="27"/>
  <c r="N237" i="27"/>
  <c r="O237" i="27"/>
  <c r="H238" i="27"/>
  <c r="I238" i="27"/>
  <c r="J238" i="27"/>
  <c r="K238" i="27"/>
  <c r="L238" i="27"/>
  <c r="M238" i="27"/>
  <c r="N238" i="27"/>
  <c r="O238" i="27"/>
  <c r="H239" i="27"/>
  <c r="I239" i="27"/>
  <c r="J239" i="27"/>
  <c r="K239" i="27"/>
  <c r="L239" i="27"/>
  <c r="M239" i="27"/>
  <c r="N239" i="27"/>
  <c r="O239" i="27"/>
  <c r="H240" i="27"/>
  <c r="I240" i="27"/>
  <c r="J240" i="27"/>
  <c r="K240" i="27"/>
  <c r="L240" i="27"/>
  <c r="M240" i="27"/>
  <c r="N240" i="27"/>
  <c r="O240" i="27"/>
  <c r="H241" i="27"/>
  <c r="I241" i="27"/>
  <c r="J241" i="27"/>
  <c r="K241" i="27"/>
  <c r="L241" i="27"/>
  <c r="M241" i="27"/>
  <c r="N241" i="27"/>
  <c r="O241" i="27"/>
  <c r="H242" i="27"/>
  <c r="I242" i="27"/>
  <c r="J242" i="27"/>
  <c r="K242" i="27"/>
  <c r="L242" i="27"/>
  <c r="M242" i="27"/>
  <c r="N242" i="27"/>
  <c r="O242" i="27"/>
  <c r="H243" i="27"/>
  <c r="I243" i="27"/>
  <c r="J243" i="27"/>
  <c r="K243" i="27"/>
  <c r="L243" i="27"/>
  <c r="M243" i="27"/>
  <c r="N243" i="27"/>
  <c r="O243" i="27"/>
  <c r="H244" i="27"/>
  <c r="I244" i="27"/>
  <c r="J244" i="27"/>
  <c r="K244" i="27"/>
  <c r="L244" i="27"/>
  <c r="M244" i="27"/>
  <c r="N244" i="27"/>
  <c r="O244" i="27"/>
  <c r="H245" i="27"/>
  <c r="I245" i="27"/>
  <c r="J245" i="27"/>
  <c r="K245" i="27"/>
  <c r="L245" i="27"/>
  <c r="M245" i="27"/>
  <c r="N245" i="27"/>
  <c r="O245" i="27"/>
  <c r="H246" i="27"/>
  <c r="I246" i="27"/>
  <c r="J246" i="27"/>
  <c r="K246" i="27"/>
  <c r="L246" i="27"/>
  <c r="M246" i="27"/>
  <c r="N246" i="27"/>
  <c r="O246" i="27"/>
  <c r="H247" i="27"/>
  <c r="I247" i="27"/>
  <c r="J247" i="27"/>
  <c r="K247" i="27"/>
  <c r="L247" i="27"/>
  <c r="M247" i="27"/>
  <c r="N247" i="27"/>
  <c r="O247" i="27"/>
  <c r="H248" i="27"/>
  <c r="I248" i="27"/>
  <c r="J248" i="27"/>
  <c r="K248" i="27"/>
  <c r="L248" i="27"/>
  <c r="M248" i="27"/>
  <c r="N248" i="27"/>
  <c r="O248" i="27"/>
  <c r="H249" i="27"/>
  <c r="I249" i="27"/>
  <c r="J249" i="27"/>
  <c r="K249" i="27"/>
  <c r="L249" i="27"/>
  <c r="M249" i="27"/>
  <c r="N249" i="27"/>
  <c r="O249" i="27"/>
  <c r="H250" i="27"/>
  <c r="I250" i="27"/>
  <c r="J250" i="27"/>
  <c r="K250" i="27"/>
  <c r="L250" i="27"/>
  <c r="M250" i="27"/>
  <c r="N250" i="27"/>
  <c r="O250" i="27"/>
  <c r="H251" i="27"/>
  <c r="I251" i="27"/>
  <c r="J251" i="27"/>
  <c r="K251" i="27"/>
  <c r="L251" i="27"/>
  <c r="M251" i="27"/>
  <c r="N251" i="27"/>
  <c r="O251" i="27"/>
  <c r="H252" i="27"/>
  <c r="I252" i="27"/>
  <c r="J252" i="27"/>
  <c r="K252" i="27"/>
  <c r="L252" i="27"/>
  <c r="M252" i="27"/>
  <c r="N252" i="27"/>
  <c r="O252" i="27"/>
  <c r="H253" i="27"/>
  <c r="I253" i="27"/>
  <c r="J253" i="27"/>
  <c r="K253" i="27"/>
  <c r="L253" i="27"/>
  <c r="M253" i="27"/>
  <c r="N253" i="27"/>
  <c r="O253" i="27"/>
  <c r="H254" i="27"/>
  <c r="I254" i="27"/>
  <c r="J254" i="27"/>
  <c r="K254" i="27"/>
  <c r="L254" i="27"/>
  <c r="M254" i="27"/>
  <c r="N254" i="27"/>
  <c r="O254" i="27"/>
  <c r="H255" i="27"/>
  <c r="I255" i="27"/>
  <c r="J255" i="27"/>
  <c r="K255" i="27"/>
  <c r="L255" i="27"/>
  <c r="M255" i="27"/>
  <c r="N255" i="27"/>
  <c r="O255" i="27"/>
  <c r="H256" i="27"/>
  <c r="I256" i="27"/>
  <c r="J256" i="27"/>
  <c r="K256" i="27"/>
  <c r="L256" i="27"/>
  <c r="M256" i="27"/>
  <c r="N256" i="27"/>
  <c r="O256" i="27"/>
  <c r="H257" i="27"/>
  <c r="I257" i="27"/>
  <c r="J257" i="27"/>
  <c r="K257" i="27"/>
  <c r="L257" i="27"/>
  <c r="M257" i="27"/>
  <c r="N257" i="27"/>
  <c r="O257" i="27"/>
  <c r="H258" i="27"/>
  <c r="I258" i="27"/>
  <c r="J258" i="27"/>
  <c r="K258" i="27"/>
  <c r="L258" i="27"/>
  <c r="M258" i="27"/>
  <c r="N258" i="27"/>
  <c r="O258" i="27"/>
  <c r="H259" i="27"/>
  <c r="I259" i="27"/>
  <c r="J259" i="27"/>
  <c r="K259" i="27"/>
  <c r="L259" i="27"/>
  <c r="M259" i="27"/>
  <c r="N259" i="27"/>
  <c r="O259" i="27"/>
  <c r="H260" i="27"/>
  <c r="I260" i="27"/>
  <c r="J260" i="27"/>
  <c r="K260" i="27"/>
  <c r="L260" i="27"/>
  <c r="M260" i="27"/>
  <c r="N260" i="27"/>
  <c r="O260" i="27"/>
  <c r="H261" i="27"/>
  <c r="I261" i="27"/>
  <c r="J261" i="27"/>
  <c r="K261" i="27"/>
  <c r="L261" i="27"/>
  <c r="M261" i="27"/>
  <c r="N261" i="27"/>
  <c r="O261" i="27"/>
  <c r="H95" i="27"/>
  <c r="I95" i="27"/>
  <c r="J95" i="27"/>
  <c r="K95" i="27"/>
  <c r="L95" i="27"/>
  <c r="M95" i="27"/>
  <c r="N95" i="27"/>
  <c r="O95" i="27"/>
  <c r="H96" i="27"/>
  <c r="I96" i="27"/>
  <c r="J96" i="27"/>
  <c r="K96" i="27"/>
  <c r="L96" i="27"/>
  <c r="M96" i="27"/>
  <c r="N96" i="27"/>
  <c r="O96" i="27"/>
  <c r="H97" i="27"/>
  <c r="I97" i="27"/>
  <c r="J97" i="27"/>
  <c r="K97" i="27"/>
  <c r="L97" i="27"/>
  <c r="M97" i="27"/>
  <c r="N97" i="27"/>
  <c r="O97" i="27"/>
  <c r="H98" i="27"/>
  <c r="I98" i="27"/>
  <c r="J98" i="27"/>
  <c r="K98" i="27"/>
  <c r="L98" i="27"/>
  <c r="M98" i="27"/>
  <c r="N98" i="27"/>
  <c r="O98" i="27"/>
  <c r="H99" i="27"/>
  <c r="I99" i="27"/>
  <c r="J99" i="27"/>
  <c r="K99" i="27"/>
  <c r="L99" i="27"/>
  <c r="M99" i="27"/>
  <c r="N99" i="27"/>
  <c r="O99" i="27"/>
  <c r="H100" i="27"/>
  <c r="I100" i="27"/>
  <c r="J100" i="27"/>
  <c r="K100" i="27"/>
  <c r="L100" i="27"/>
  <c r="M100" i="27"/>
  <c r="N100" i="27"/>
  <c r="O100" i="27"/>
  <c r="H101" i="27"/>
  <c r="I101" i="27"/>
  <c r="J101" i="27"/>
  <c r="K101" i="27"/>
  <c r="L101" i="27"/>
  <c r="M101" i="27"/>
  <c r="N101" i="27"/>
  <c r="O101" i="27"/>
  <c r="H102" i="27"/>
  <c r="I102" i="27"/>
  <c r="J102" i="27"/>
  <c r="K102" i="27"/>
  <c r="L102" i="27"/>
  <c r="M102" i="27"/>
  <c r="N102" i="27"/>
  <c r="O102" i="27"/>
  <c r="H103" i="27"/>
  <c r="I103" i="27"/>
  <c r="J103" i="27"/>
  <c r="K103" i="27"/>
  <c r="L103" i="27"/>
  <c r="M103" i="27"/>
  <c r="N103" i="27"/>
  <c r="O103" i="27"/>
  <c r="H104" i="27"/>
  <c r="I104" i="27"/>
  <c r="J104" i="27"/>
  <c r="K104" i="27"/>
  <c r="L104" i="27"/>
  <c r="M104" i="27"/>
  <c r="N104" i="27"/>
  <c r="O104" i="27"/>
  <c r="H105" i="27"/>
  <c r="I105" i="27"/>
  <c r="J105" i="27"/>
  <c r="K105" i="27"/>
  <c r="L105" i="27"/>
  <c r="M105" i="27"/>
  <c r="N105" i="27"/>
  <c r="O105" i="27"/>
  <c r="H106" i="27"/>
  <c r="I106" i="27"/>
  <c r="J106" i="27"/>
  <c r="K106" i="27"/>
  <c r="L106" i="27"/>
  <c r="M106" i="27"/>
  <c r="N106" i="27"/>
  <c r="O106" i="27"/>
  <c r="H107" i="27"/>
  <c r="I107" i="27"/>
  <c r="J107" i="27"/>
  <c r="K107" i="27"/>
  <c r="L107" i="27"/>
  <c r="M107" i="27"/>
  <c r="N107" i="27"/>
  <c r="O107" i="27"/>
  <c r="H108" i="27"/>
  <c r="I108" i="27"/>
  <c r="J108" i="27"/>
  <c r="K108" i="27"/>
  <c r="L108" i="27"/>
  <c r="M108" i="27"/>
  <c r="N108" i="27"/>
  <c r="O108" i="27"/>
  <c r="H109" i="27"/>
  <c r="I109" i="27"/>
  <c r="J109" i="27"/>
  <c r="K109" i="27"/>
  <c r="L109" i="27"/>
  <c r="M109" i="27"/>
  <c r="N109" i="27"/>
  <c r="O109" i="27"/>
  <c r="H110" i="27"/>
  <c r="I110" i="27"/>
  <c r="J110" i="27"/>
  <c r="K110" i="27"/>
  <c r="L110" i="27"/>
  <c r="M110" i="27"/>
  <c r="N110" i="27"/>
  <c r="O110" i="27"/>
  <c r="H111" i="27"/>
  <c r="I111" i="27"/>
  <c r="J111" i="27"/>
  <c r="K111" i="27"/>
  <c r="L111" i="27"/>
  <c r="M111" i="27"/>
  <c r="N111" i="27"/>
  <c r="O111" i="27"/>
  <c r="H112" i="27"/>
  <c r="I112" i="27"/>
  <c r="J112" i="27"/>
  <c r="K112" i="27"/>
  <c r="L112" i="27"/>
  <c r="M112" i="27"/>
  <c r="N112" i="27"/>
  <c r="O112" i="27"/>
  <c r="H113" i="27"/>
  <c r="I113" i="27"/>
  <c r="J113" i="27"/>
  <c r="K113" i="27"/>
  <c r="L113" i="27"/>
  <c r="M113" i="27"/>
  <c r="N113" i="27"/>
  <c r="O113" i="27"/>
  <c r="H114" i="27"/>
  <c r="I114" i="27"/>
  <c r="J114" i="27"/>
  <c r="K114" i="27"/>
  <c r="L114" i="27"/>
  <c r="M114" i="27"/>
  <c r="N114" i="27"/>
  <c r="O114" i="27"/>
  <c r="H115" i="27"/>
  <c r="I115" i="27"/>
  <c r="J115" i="27"/>
  <c r="K115" i="27"/>
  <c r="L115" i="27"/>
  <c r="M115" i="27"/>
  <c r="N115" i="27"/>
  <c r="O115" i="27"/>
  <c r="H116" i="27"/>
  <c r="I116" i="27"/>
  <c r="J116" i="27"/>
  <c r="K116" i="27"/>
  <c r="L116" i="27"/>
  <c r="M116" i="27"/>
  <c r="N116" i="27"/>
  <c r="O116" i="27"/>
  <c r="H117" i="27"/>
  <c r="I117" i="27"/>
  <c r="J117" i="27"/>
  <c r="K117" i="27"/>
  <c r="L117" i="27"/>
  <c r="M117" i="27"/>
  <c r="N117" i="27"/>
  <c r="O117" i="27"/>
  <c r="H118" i="27"/>
  <c r="I118" i="27"/>
  <c r="J118" i="27"/>
  <c r="K118" i="27"/>
  <c r="L118" i="27"/>
  <c r="M118" i="27"/>
  <c r="N118" i="27"/>
  <c r="O118" i="27"/>
  <c r="H119" i="27"/>
  <c r="I119" i="27"/>
  <c r="J119" i="27"/>
  <c r="K119" i="27"/>
  <c r="L119" i="27"/>
  <c r="M119" i="27"/>
  <c r="N119" i="27"/>
  <c r="O119" i="27"/>
  <c r="H120" i="27"/>
  <c r="I120" i="27"/>
  <c r="J120" i="27"/>
  <c r="K120" i="27"/>
  <c r="L120" i="27"/>
  <c r="M120" i="27"/>
  <c r="N120" i="27"/>
  <c r="O120" i="27"/>
  <c r="H121" i="27"/>
  <c r="I121" i="27"/>
  <c r="J121" i="27"/>
  <c r="K121" i="27"/>
  <c r="L121" i="27"/>
  <c r="M121" i="27"/>
  <c r="N121" i="27"/>
  <c r="O121" i="27"/>
  <c r="H122" i="27"/>
  <c r="I122" i="27"/>
  <c r="J122" i="27"/>
  <c r="K122" i="27"/>
  <c r="L122" i="27"/>
  <c r="M122" i="27"/>
  <c r="N122" i="27"/>
  <c r="O122" i="27"/>
  <c r="H123" i="27"/>
  <c r="I123" i="27"/>
  <c r="J123" i="27"/>
  <c r="K123" i="27"/>
  <c r="L123" i="27"/>
  <c r="M123" i="27"/>
  <c r="N123" i="27"/>
  <c r="O123" i="27"/>
  <c r="H124" i="27"/>
  <c r="I124" i="27"/>
  <c r="J124" i="27"/>
  <c r="K124" i="27"/>
  <c r="L124" i="27"/>
  <c r="M124" i="27"/>
  <c r="N124" i="27"/>
  <c r="O124" i="27"/>
  <c r="H125" i="27"/>
  <c r="I125" i="27"/>
  <c r="J125" i="27"/>
  <c r="K125" i="27"/>
  <c r="L125" i="27"/>
  <c r="M125" i="27"/>
  <c r="N125" i="27"/>
  <c r="O125" i="27"/>
  <c r="H126" i="27"/>
  <c r="I126" i="27"/>
  <c r="J126" i="27"/>
  <c r="K126" i="27"/>
  <c r="L126" i="27"/>
  <c r="M126" i="27"/>
  <c r="N126" i="27"/>
  <c r="O126" i="27"/>
  <c r="H127" i="27"/>
  <c r="I127" i="27"/>
  <c r="J127" i="27"/>
  <c r="K127" i="27"/>
  <c r="L127" i="27"/>
  <c r="M127" i="27"/>
  <c r="N127" i="27"/>
  <c r="O127" i="27"/>
  <c r="H128" i="27"/>
  <c r="I128" i="27"/>
  <c r="J128" i="27"/>
  <c r="K128" i="27"/>
  <c r="L128" i="27"/>
  <c r="M128" i="27"/>
  <c r="N128" i="27"/>
  <c r="O128" i="27"/>
  <c r="H129" i="27"/>
  <c r="I129" i="27"/>
  <c r="J129" i="27"/>
  <c r="K129" i="27"/>
  <c r="L129" i="27"/>
  <c r="M129" i="27"/>
  <c r="N129" i="27"/>
  <c r="O129" i="27"/>
  <c r="H130" i="27"/>
  <c r="I130" i="27"/>
  <c r="J130" i="27"/>
  <c r="K130" i="27"/>
  <c r="L130" i="27"/>
  <c r="M130" i="27"/>
  <c r="N130" i="27"/>
  <c r="O130" i="27"/>
  <c r="H131" i="27"/>
  <c r="I131" i="27"/>
  <c r="J131" i="27"/>
  <c r="K131" i="27"/>
  <c r="L131" i="27"/>
  <c r="M131" i="27"/>
  <c r="N131" i="27"/>
  <c r="O131" i="27"/>
  <c r="H132" i="27"/>
  <c r="I132" i="27"/>
  <c r="J132" i="27"/>
  <c r="K132" i="27"/>
  <c r="L132" i="27"/>
  <c r="M132" i="27"/>
  <c r="N132" i="27"/>
  <c r="O132" i="27"/>
  <c r="H133" i="27"/>
  <c r="I133" i="27"/>
  <c r="J133" i="27"/>
  <c r="K133" i="27"/>
  <c r="L133" i="27"/>
  <c r="M133" i="27"/>
  <c r="N133" i="27"/>
  <c r="O133" i="27"/>
  <c r="H134" i="27"/>
  <c r="I134" i="27"/>
  <c r="J134" i="27"/>
  <c r="K134" i="27"/>
  <c r="L134" i="27"/>
  <c r="M134" i="27"/>
  <c r="N134" i="27"/>
  <c r="O134" i="27"/>
  <c r="H135" i="27"/>
  <c r="I135" i="27"/>
  <c r="J135" i="27"/>
  <c r="K135" i="27"/>
  <c r="L135" i="27"/>
  <c r="M135" i="27"/>
  <c r="N135" i="27"/>
  <c r="O135" i="27"/>
  <c r="H136" i="27"/>
  <c r="I136" i="27"/>
  <c r="J136" i="27"/>
  <c r="K136" i="27"/>
  <c r="L136" i="27"/>
  <c r="M136" i="27"/>
  <c r="N136" i="27"/>
  <c r="O136" i="27"/>
  <c r="H137" i="27"/>
  <c r="I137" i="27"/>
  <c r="J137" i="27"/>
  <c r="K137" i="27"/>
  <c r="L137" i="27"/>
  <c r="M137" i="27"/>
  <c r="N137" i="27"/>
  <c r="O137" i="27"/>
  <c r="H138" i="27"/>
  <c r="I138" i="27"/>
  <c r="J138" i="27"/>
  <c r="K138" i="27"/>
  <c r="L138" i="27"/>
  <c r="M138" i="27"/>
  <c r="N138" i="27"/>
  <c r="O138" i="27"/>
  <c r="H139" i="27"/>
  <c r="I139" i="27"/>
  <c r="J139" i="27"/>
  <c r="K139" i="27"/>
  <c r="L139" i="27"/>
  <c r="M139" i="27"/>
  <c r="N139" i="27"/>
  <c r="O139" i="27"/>
  <c r="H140" i="27"/>
  <c r="I140" i="27"/>
  <c r="J140" i="27"/>
  <c r="K140" i="27"/>
  <c r="L140" i="27"/>
  <c r="M140" i="27"/>
  <c r="N140" i="27"/>
  <c r="O140" i="27"/>
  <c r="H141" i="27"/>
  <c r="I141" i="27"/>
  <c r="J141" i="27"/>
  <c r="K141" i="27"/>
  <c r="L141" i="27"/>
  <c r="M141" i="27"/>
  <c r="N141" i="27"/>
  <c r="O141" i="27"/>
  <c r="H142" i="27"/>
  <c r="I142" i="27"/>
  <c r="J142" i="27"/>
  <c r="K142" i="27"/>
  <c r="L142" i="27"/>
  <c r="M142" i="27"/>
  <c r="N142" i="27"/>
  <c r="O142" i="27"/>
  <c r="H143" i="27"/>
  <c r="I143" i="27"/>
  <c r="J143" i="27"/>
  <c r="K143" i="27"/>
  <c r="L143" i="27"/>
  <c r="M143" i="27"/>
  <c r="N143" i="27"/>
  <c r="O143" i="27"/>
  <c r="H144" i="27"/>
  <c r="I144" i="27"/>
  <c r="J144" i="27"/>
  <c r="K144" i="27"/>
  <c r="L144" i="27"/>
  <c r="M144" i="27"/>
  <c r="N144" i="27"/>
  <c r="O144" i="27"/>
  <c r="H145" i="27"/>
  <c r="I145" i="27"/>
  <c r="J145" i="27"/>
  <c r="K145" i="27"/>
  <c r="L145" i="27"/>
  <c r="M145" i="27"/>
  <c r="N145" i="27"/>
  <c r="O145" i="27"/>
  <c r="H146" i="27"/>
  <c r="I146" i="27"/>
  <c r="J146" i="27"/>
  <c r="K146" i="27"/>
  <c r="L146" i="27"/>
  <c r="M146" i="27"/>
  <c r="N146" i="27"/>
  <c r="O146" i="27"/>
  <c r="H147" i="27"/>
  <c r="I147" i="27"/>
  <c r="J147" i="27"/>
  <c r="K147" i="27"/>
  <c r="L147" i="27"/>
  <c r="M147" i="27"/>
  <c r="N147" i="27"/>
  <c r="O147" i="27"/>
  <c r="H148" i="27"/>
  <c r="I148" i="27"/>
  <c r="J148" i="27"/>
  <c r="K148" i="27"/>
  <c r="L148" i="27"/>
  <c r="M148" i="27"/>
  <c r="N148" i="27"/>
  <c r="O148" i="27"/>
  <c r="H149" i="27"/>
  <c r="I149" i="27"/>
  <c r="J149" i="27"/>
  <c r="K149" i="27"/>
  <c r="L149" i="27"/>
  <c r="M149" i="27"/>
  <c r="N149" i="27"/>
  <c r="O149" i="27"/>
  <c r="H150" i="27"/>
  <c r="I150" i="27"/>
  <c r="J150" i="27"/>
  <c r="K150" i="27"/>
  <c r="L150" i="27"/>
  <c r="M150" i="27"/>
  <c r="N150" i="27"/>
  <c r="O150" i="27"/>
  <c r="H151" i="27"/>
  <c r="I151" i="27"/>
  <c r="J151" i="27"/>
  <c r="K151" i="27"/>
  <c r="L151" i="27"/>
  <c r="M151" i="27"/>
  <c r="N151" i="27"/>
  <c r="O151" i="27"/>
  <c r="H152" i="27"/>
  <c r="I152" i="27"/>
  <c r="J152" i="27"/>
  <c r="K152" i="27"/>
  <c r="L152" i="27"/>
  <c r="M152" i="27"/>
  <c r="N152" i="27"/>
  <c r="O152" i="27"/>
  <c r="H153" i="27"/>
  <c r="I153" i="27"/>
  <c r="J153" i="27"/>
  <c r="K153" i="27"/>
  <c r="L153" i="27"/>
  <c r="M153" i="27"/>
  <c r="N153" i="27"/>
  <c r="O153" i="27"/>
  <c r="H154" i="27"/>
  <c r="I154" i="27"/>
  <c r="J154" i="27"/>
  <c r="K154" i="27"/>
  <c r="L154" i="27"/>
  <c r="M154" i="27"/>
  <c r="N154" i="27"/>
  <c r="O154" i="27"/>
  <c r="H155" i="27"/>
  <c r="I155" i="27"/>
  <c r="J155" i="27"/>
  <c r="K155" i="27"/>
  <c r="L155" i="27"/>
  <c r="M155" i="27"/>
  <c r="N155" i="27"/>
  <c r="O155" i="27"/>
  <c r="H156" i="27"/>
  <c r="I156" i="27"/>
  <c r="J156" i="27"/>
  <c r="K156" i="27"/>
  <c r="L156" i="27"/>
  <c r="M156" i="27"/>
  <c r="N156" i="27"/>
  <c r="O156" i="27"/>
  <c r="H157" i="27"/>
  <c r="I157" i="27"/>
  <c r="J157" i="27"/>
  <c r="K157" i="27"/>
  <c r="L157" i="27"/>
  <c r="M157" i="27"/>
  <c r="N157" i="27"/>
  <c r="O157" i="27"/>
  <c r="H158" i="27"/>
  <c r="I158" i="27"/>
  <c r="J158" i="27"/>
  <c r="K158" i="27"/>
  <c r="L158" i="27"/>
  <c r="M158" i="27"/>
  <c r="N158" i="27"/>
  <c r="O158" i="27"/>
  <c r="H159" i="27"/>
  <c r="I159" i="27"/>
  <c r="J159" i="27"/>
  <c r="K159" i="27"/>
  <c r="L159" i="27"/>
  <c r="M159" i="27"/>
  <c r="N159" i="27"/>
  <c r="O159" i="27"/>
  <c r="H160" i="27"/>
  <c r="I160" i="27"/>
  <c r="J160" i="27"/>
  <c r="K160" i="27"/>
  <c r="L160" i="27"/>
  <c r="M160" i="27"/>
  <c r="N160" i="27"/>
  <c r="O160" i="27"/>
  <c r="H161" i="27"/>
  <c r="I161" i="27"/>
  <c r="J161" i="27"/>
  <c r="K161" i="27"/>
  <c r="L161" i="27"/>
  <c r="M161" i="27"/>
  <c r="N161" i="27"/>
  <c r="O161" i="27"/>
  <c r="H162" i="27"/>
  <c r="I162" i="27"/>
  <c r="J162" i="27"/>
  <c r="K162" i="27"/>
  <c r="L162" i="27"/>
  <c r="M162" i="27"/>
  <c r="N162" i="27"/>
  <c r="O162" i="27"/>
  <c r="H163" i="27"/>
  <c r="I163" i="27"/>
  <c r="J163" i="27"/>
  <c r="K163" i="27"/>
  <c r="L163" i="27"/>
  <c r="M163" i="27"/>
  <c r="N163" i="27"/>
  <c r="O163" i="27"/>
  <c r="H164" i="27"/>
  <c r="I164" i="27"/>
  <c r="J164" i="27"/>
  <c r="K164" i="27"/>
  <c r="L164" i="27"/>
  <c r="M164" i="27"/>
  <c r="N164" i="27"/>
  <c r="O164" i="27"/>
  <c r="H165" i="27"/>
  <c r="I165" i="27"/>
  <c r="J165" i="27"/>
  <c r="K165" i="27"/>
  <c r="L165" i="27"/>
  <c r="M165" i="27"/>
  <c r="N165" i="27"/>
  <c r="O165" i="27"/>
  <c r="H166" i="27"/>
  <c r="I166" i="27"/>
  <c r="J166" i="27"/>
  <c r="K166" i="27"/>
  <c r="L166" i="27"/>
  <c r="M166" i="27"/>
  <c r="N166" i="27"/>
  <c r="O166" i="27"/>
  <c r="H167" i="27"/>
  <c r="I167" i="27"/>
  <c r="J167" i="27"/>
  <c r="K167" i="27"/>
  <c r="L167" i="27"/>
  <c r="M167" i="27"/>
  <c r="N167" i="27"/>
  <c r="O167" i="27"/>
  <c r="H168" i="27"/>
  <c r="I168" i="27"/>
  <c r="J168" i="27"/>
  <c r="K168" i="27"/>
  <c r="L168" i="27"/>
  <c r="M168" i="27"/>
  <c r="N168" i="27"/>
  <c r="O168" i="27"/>
  <c r="H169" i="27"/>
  <c r="I169" i="27"/>
  <c r="J169" i="27"/>
  <c r="K169" i="27"/>
  <c r="L169" i="27"/>
  <c r="M169" i="27"/>
  <c r="N169" i="27"/>
  <c r="O169" i="27"/>
  <c r="H170" i="27"/>
  <c r="I170" i="27"/>
  <c r="J170" i="27"/>
  <c r="K170" i="27"/>
  <c r="L170" i="27"/>
  <c r="M170" i="27"/>
  <c r="N170" i="27"/>
  <c r="O170" i="27"/>
  <c r="H171" i="27"/>
  <c r="I171" i="27"/>
  <c r="J171" i="27"/>
  <c r="K171" i="27"/>
  <c r="L171" i="27"/>
  <c r="M171" i="27"/>
  <c r="N171" i="27"/>
  <c r="O171" i="27"/>
  <c r="H172" i="27"/>
  <c r="I172" i="27"/>
  <c r="J172" i="27"/>
  <c r="K172" i="27"/>
  <c r="L172" i="27"/>
  <c r="M172" i="27"/>
  <c r="N172" i="27"/>
  <c r="O172" i="27"/>
  <c r="H173" i="27"/>
  <c r="I173" i="27"/>
  <c r="J173" i="27"/>
  <c r="K173" i="27"/>
  <c r="L173" i="27"/>
  <c r="M173" i="27"/>
  <c r="N173" i="27"/>
  <c r="O173" i="27"/>
  <c r="H174" i="27"/>
  <c r="I174" i="27"/>
  <c r="J174" i="27"/>
  <c r="K174" i="27"/>
  <c r="L174" i="27"/>
  <c r="M174" i="27"/>
  <c r="N174" i="27"/>
  <c r="O174" i="27"/>
  <c r="H175" i="27"/>
  <c r="I175" i="27"/>
  <c r="J175" i="27"/>
  <c r="K175" i="27"/>
  <c r="L175" i="27"/>
  <c r="M175" i="27"/>
  <c r="N175" i="27"/>
  <c r="O175" i="27"/>
  <c r="H176" i="27"/>
  <c r="I176" i="27"/>
  <c r="J176" i="27"/>
  <c r="K176" i="27"/>
  <c r="L176" i="27"/>
  <c r="M176" i="27"/>
  <c r="N176" i="27"/>
  <c r="O176" i="27"/>
  <c r="H177" i="27"/>
  <c r="I177" i="27"/>
  <c r="J177" i="27"/>
  <c r="K177" i="27"/>
  <c r="L177" i="27"/>
  <c r="M177" i="27"/>
  <c r="N177" i="27"/>
  <c r="O177" i="27"/>
  <c r="H178" i="27"/>
  <c r="I178" i="27"/>
  <c r="J178" i="27"/>
  <c r="K178" i="27"/>
  <c r="L178" i="27"/>
  <c r="M178" i="27"/>
  <c r="N178" i="27"/>
  <c r="O178" i="27"/>
  <c r="H179" i="27"/>
  <c r="I179" i="27"/>
  <c r="J179" i="27"/>
  <c r="K179" i="27"/>
  <c r="L179" i="27"/>
  <c r="M179" i="27"/>
  <c r="N179" i="27"/>
  <c r="O179" i="27"/>
  <c r="H180" i="27"/>
  <c r="I180" i="27"/>
  <c r="J180" i="27"/>
  <c r="K180" i="27"/>
  <c r="L180" i="27"/>
  <c r="M180" i="27"/>
  <c r="N180" i="27"/>
  <c r="O180" i="27"/>
  <c r="H181" i="27"/>
  <c r="I181" i="27"/>
  <c r="J181" i="27"/>
  <c r="K181" i="27"/>
  <c r="L181" i="27"/>
  <c r="M181" i="27"/>
  <c r="N181" i="27"/>
  <c r="O181" i="27"/>
  <c r="H182" i="27"/>
  <c r="I182" i="27"/>
  <c r="J182" i="27"/>
  <c r="K182" i="27"/>
  <c r="L182" i="27"/>
  <c r="M182" i="27"/>
  <c r="N182" i="27"/>
  <c r="O182" i="27"/>
  <c r="H183" i="27"/>
  <c r="I183" i="27"/>
  <c r="J183" i="27"/>
  <c r="K183" i="27"/>
  <c r="L183" i="27"/>
  <c r="M183" i="27"/>
  <c r="N183" i="27"/>
  <c r="O183" i="27"/>
  <c r="H184" i="27"/>
  <c r="I184" i="27"/>
  <c r="J184" i="27"/>
  <c r="K184" i="27"/>
  <c r="L184" i="27"/>
  <c r="M184" i="27"/>
  <c r="N184" i="27"/>
  <c r="O184" i="27"/>
  <c r="H185" i="27"/>
  <c r="I185" i="27"/>
  <c r="J185" i="27"/>
  <c r="K185" i="27"/>
  <c r="L185" i="27"/>
  <c r="M185" i="27"/>
  <c r="N185" i="27"/>
  <c r="O185" i="27"/>
  <c r="H186" i="27"/>
  <c r="I186" i="27"/>
  <c r="J186" i="27"/>
  <c r="K186" i="27"/>
  <c r="L186" i="27"/>
  <c r="M186" i="27"/>
  <c r="N186" i="27"/>
  <c r="O186" i="27"/>
  <c r="H187" i="27"/>
  <c r="I187" i="27"/>
  <c r="J187" i="27"/>
  <c r="K187" i="27"/>
  <c r="L187" i="27"/>
  <c r="M187" i="27"/>
  <c r="N187" i="27"/>
  <c r="O187" i="27"/>
  <c r="H188" i="27"/>
  <c r="I188" i="27"/>
  <c r="J188" i="27"/>
  <c r="K188" i="27"/>
  <c r="L188" i="27"/>
  <c r="M188" i="27"/>
  <c r="N188" i="27"/>
  <c r="O188" i="27"/>
  <c r="H189" i="27"/>
  <c r="I189" i="27"/>
  <c r="J189" i="27"/>
  <c r="K189" i="27"/>
  <c r="L189" i="27"/>
  <c r="M189" i="27"/>
  <c r="N189" i="27"/>
  <c r="O189" i="27"/>
  <c r="H190" i="27"/>
  <c r="I190" i="27"/>
  <c r="J190" i="27"/>
  <c r="K190" i="27"/>
  <c r="L190" i="27"/>
  <c r="M190" i="27"/>
  <c r="N190" i="27"/>
  <c r="O190" i="27"/>
  <c r="H191" i="27"/>
  <c r="I191" i="27"/>
  <c r="J191" i="27"/>
  <c r="K191" i="27"/>
  <c r="L191" i="27"/>
  <c r="M191" i="27"/>
  <c r="N191" i="27"/>
  <c r="O191" i="27"/>
  <c r="H192" i="27"/>
  <c r="I192" i="27"/>
  <c r="J192" i="27"/>
  <c r="K192" i="27"/>
  <c r="L192" i="27"/>
  <c r="M192" i="27"/>
  <c r="N192" i="27"/>
  <c r="O192" i="27"/>
  <c r="H20" i="27"/>
  <c r="I20" i="27"/>
  <c r="J20" i="27"/>
  <c r="K20" i="27"/>
  <c r="L20" i="27"/>
  <c r="M20" i="27"/>
  <c r="N20" i="27"/>
  <c r="O20" i="27"/>
  <c r="H21" i="27"/>
  <c r="I21" i="27"/>
  <c r="J21" i="27"/>
  <c r="K21" i="27"/>
  <c r="L21" i="27"/>
  <c r="M21" i="27"/>
  <c r="N21" i="27"/>
  <c r="O21" i="27"/>
  <c r="H22" i="27"/>
  <c r="I22" i="27"/>
  <c r="J22" i="27"/>
  <c r="K22" i="27"/>
  <c r="L22" i="27"/>
  <c r="M22" i="27"/>
  <c r="N22" i="27"/>
  <c r="O22" i="27"/>
  <c r="H23" i="27"/>
  <c r="I23" i="27"/>
  <c r="J23" i="27"/>
  <c r="K23" i="27"/>
  <c r="L23" i="27"/>
  <c r="M23" i="27"/>
  <c r="N23" i="27"/>
  <c r="O23" i="27"/>
  <c r="H24" i="27"/>
  <c r="I24" i="27"/>
  <c r="J24" i="27"/>
  <c r="K24" i="27"/>
  <c r="L24" i="27"/>
  <c r="M24" i="27"/>
  <c r="N24" i="27"/>
  <c r="O24" i="27"/>
  <c r="H25" i="27"/>
  <c r="I25" i="27"/>
  <c r="J25" i="27"/>
  <c r="K25" i="27"/>
  <c r="L25" i="27"/>
  <c r="M25" i="27"/>
  <c r="N25" i="27"/>
  <c r="O25" i="27"/>
  <c r="H26" i="27"/>
  <c r="I26" i="27"/>
  <c r="J26" i="27"/>
  <c r="K26" i="27"/>
  <c r="L26" i="27"/>
  <c r="M26" i="27"/>
  <c r="N26" i="27"/>
  <c r="O26" i="27"/>
  <c r="H27" i="27"/>
  <c r="I27" i="27"/>
  <c r="J27" i="27"/>
  <c r="K27" i="27"/>
  <c r="L27" i="27"/>
  <c r="M27" i="27"/>
  <c r="N27" i="27"/>
  <c r="O27" i="27"/>
  <c r="H28" i="27"/>
  <c r="I28" i="27"/>
  <c r="J28" i="27"/>
  <c r="K28" i="27"/>
  <c r="L28" i="27"/>
  <c r="M28" i="27"/>
  <c r="N28" i="27"/>
  <c r="O28" i="27"/>
  <c r="H29" i="27"/>
  <c r="I29" i="27"/>
  <c r="J29" i="27"/>
  <c r="K29" i="27"/>
  <c r="L29" i="27"/>
  <c r="M29" i="27"/>
  <c r="N29" i="27"/>
  <c r="O29" i="27"/>
  <c r="H30" i="27"/>
  <c r="I30" i="27"/>
  <c r="J30" i="27"/>
  <c r="K30" i="27"/>
  <c r="L30" i="27"/>
  <c r="M30" i="27"/>
  <c r="N30" i="27"/>
  <c r="O30" i="27"/>
  <c r="H31" i="27"/>
  <c r="I31" i="27"/>
  <c r="J31" i="27"/>
  <c r="K31" i="27"/>
  <c r="L31" i="27"/>
  <c r="M31" i="27"/>
  <c r="N31" i="27"/>
  <c r="O31" i="27"/>
  <c r="H32" i="27"/>
  <c r="I32" i="27"/>
  <c r="J32" i="27"/>
  <c r="K32" i="27"/>
  <c r="L32" i="27"/>
  <c r="M32" i="27"/>
  <c r="N32" i="27"/>
  <c r="O32" i="27"/>
  <c r="H33" i="27"/>
  <c r="I33" i="27"/>
  <c r="J33" i="27"/>
  <c r="K33" i="27"/>
  <c r="L33" i="27"/>
  <c r="M33" i="27"/>
  <c r="N33" i="27"/>
  <c r="O33" i="27"/>
  <c r="H34" i="27"/>
  <c r="I34" i="27"/>
  <c r="J34" i="27"/>
  <c r="K34" i="27"/>
  <c r="L34" i="27"/>
  <c r="M34" i="27"/>
  <c r="N34" i="27"/>
  <c r="O34" i="27"/>
  <c r="H35" i="27"/>
  <c r="I35" i="27"/>
  <c r="J35" i="27"/>
  <c r="K35" i="27"/>
  <c r="L35" i="27"/>
  <c r="M35" i="27"/>
  <c r="N35" i="27"/>
  <c r="O35" i="27"/>
  <c r="H36" i="27"/>
  <c r="I36" i="27"/>
  <c r="J36" i="27"/>
  <c r="K36" i="27"/>
  <c r="L36" i="27"/>
  <c r="M36" i="27"/>
  <c r="N36" i="27"/>
  <c r="O36" i="27"/>
  <c r="H37" i="27"/>
  <c r="I37" i="27"/>
  <c r="J37" i="27"/>
  <c r="K37" i="27"/>
  <c r="L37" i="27"/>
  <c r="M37" i="27"/>
  <c r="N37" i="27"/>
  <c r="O37" i="27"/>
  <c r="H38" i="27"/>
  <c r="I38" i="27"/>
  <c r="J38" i="27"/>
  <c r="K38" i="27"/>
  <c r="L38" i="27"/>
  <c r="M38" i="27"/>
  <c r="N38" i="27"/>
  <c r="O38" i="27"/>
  <c r="H39" i="27"/>
  <c r="I39" i="27"/>
  <c r="J39" i="27"/>
  <c r="K39" i="27"/>
  <c r="L39" i="27"/>
  <c r="M39" i="27"/>
  <c r="N39" i="27"/>
  <c r="O39" i="27"/>
  <c r="H40" i="27"/>
  <c r="I40" i="27"/>
  <c r="J40" i="27"/>
  <c r="K40" i="27"/>
  <c r="L40" i="27"/>
  <c r="M40" i="27"/>
  <c r="N40" i="27"/>
  <c r="O40" i="27"/>
  <c r="H41" i="27"/>
  <c r="I41" i="27"/>
  <c r="J41" i="27"/>
  <c r="K41" i="27"/>
  <c r="L41" i="27"/>
  <c r="M41" i="27"/>
  <c r="N41" i="27"/>
  <c r="O41" i="27"/>
  <c r="H42" i="27"/>
  <c r="I42" i="27"/>
  <c r="J42" i="27"/>
  <c r="K42" i="27"/>
  <c r="L42" i="27"/>
  <c r="M42" i="27"/>
  <c r="N42" i="27"/>
  <c r="O42" i="27"/>
  <c r="H43" i="27"/>
  <c r="I43" i="27"/>
  <c r="J43" i="27"/>
  <c r="K43" i="27"/>
  <c r="L43" i="27"/>
  <c r="M43" i="27"/>
  <c r="N43" i="27"/>
  <c r="O43" i="27"/>
  <c r="H44" i="27"/>
  <c r="I44" i="27"/>
  <c r="J44" i="27"/>
  <c r="K44" i="27"/>
  <c r="L44" i="27"/>
  <c r="M44" i="27"/>
  <c r="N44" i="27"/>
  <c r="O44" i="27"/>
  <c r="H45" i="27"/>
  <c r="I45" i="27"/>
  <c r="J45" i="27"/>
  <c r="K45" i="27"/>
  <c r="L45" i="27"/>
  <c r="M45" i="27"/>
  <c r="N45" i="27"/>
  <c r="O45" i="27"/>
  <c r="H46" i="27"/>
  <c r="I46" i="27"/>
  <c r="J46" i="27"/>
  <c r="K46" i="27"/>
  <c r="L46" i="27"/>
  <c r="M46" i="27"/>
  <c r="N46" i="27"/>
  <c r="O46" i="27"/>
  <c r="H47" i="27"/>
  <c r="I47" i="27"/>
  <c r="J47" i="27"/>
  <c r="K47" i="27"/>
  <c r="L47" i="27"/>
  <c r="M47" i="27"/>
  <c r="N47" i="27"/>
  <c r="O47" i="27"/>
  <c r="H48" i="27"/>
  <c r="I48" i="27"/>
  <c r="J48" i="27"/>
  <c r="K48" i="27"/>
  <c r="L48" i="27"/>
  <c r="M48" i="27"/>
  <c r="N48" i="27"/>
  <c r="O48" i="27"/>
  <c r="H49" i="27"/>
  <c r="I49" i="27"/>
  <c r="J49" i="27"/>
  <c r="K49" i="27"/>
  <c r="L49" i="27"/>
  <c r="M49" i="27"/>
  <c r="N49" i="27"/>
  <c r="O49" i="27"/>
  <c r="H50" i="27"/>
  <c r="I50" i="27"/>
  <c r="J50" i="27"/>
  <c r="K50" i="27"/>
  <c r="L50" i="27"/>
  <c r="M50" i="27"/>
  <c r="N50" i="27"/>
  <c r="O50" i="27"/>
  <c r="H51" i="27"/>
  <c r="I51" i="27"/>
  <c r="J51" i="27"/>
  <c r="K51" i="27"/>
  <c r="L51" i="27"/>
  <c r="M51" i="27"/>
  <c r="N51" i="27"/>
  <c r="O51" i="27"/>
  <c r="H52" i="27"/>
  <c r="I52" i="27"/>
  <c r="J52" i="27"/>
  <c r="K52" i="27"/>
  <c r="L52" i="27"/>
  <c r="M52" i="27"/>
  <c r="N52" i="27"/>
  <c r="O52" i="27"/>
  <c r="H53" i="27"/>
  <c r="I53" i="27"/>
  <c r="J53" i="27"/>
  <c r="K53" i="27"/>
  <c r="L53" i="27"/>
  <c r="M53" i="27"/>
  <c r="N53" i="27"/>
  <c r="O53" i="27"/>
  <c r="H54" i="27"/>
  <c r="I54" i="27"/>
  <c r="J54" i="27"/>
  <c r="K54" i="27"/>
  <c r="L54" i="27"/>
  <c r="M54" i="27"/>
  <c r="N54" i="27"/>
  <c r="O54" i="27"/>
  <c r="H55" i="27"/>
  <c r="I55" i="27"/>
  <c r="J55" i="27"/>
  <c r="K55" i="27"/>
  <c r="L55" i="27"/>
  <c r="M55" i="27"/>
  <c r="N55" i="27"/>
  <c r="O55" i="27"/>
  <c r="H56" i="27"/>
  <c r="I56" i="27"/>
  <c r="J56" i="27"/>
  <c r="K56" i="27"/>
  <c r="L56" i="27"/>
  <c r="M56" i="27"/>
  <c r="N56" i="27"/>
  <c r="O56" i="27"/>
  <c r="H57" i="27"/>
  <c r="I57" i="27"/>
  <c r="J57" i="27"/>
  <c r="K57" i="27"/>
  <c r="L57" i="27"/>
  <c r="M57" i="27"/>
  <c r="N57" i="27"/>
  <c r="O57" i="27"/>
  <c r="H58" i="27"/>
  <c r="I58" i="27"/>
  <c r="J58" i="27"/>
  <c r="K58" i="27"/>
  <c r="L58" i="27"/>
  <c r="M58" i="27"/>
  <c r="N58" i="27"/>
  <c r="O58" i="27"/>
  <c r="H59" i="27"/>
  <c r="I59" i="27"/>
  <c r="J59" i="27"/>
  <c r="K59" i="27"/>
  <c r="L59" i="27"/>
  <c r="M59" i="27"/>
  <c r="N59" i="27"/>
  <c r="O59" i="27"/>
  <c r="H60" i="27"/>
  <c r="I60" i="27"/>
  <c r="J60" i="27"/>
  <c r="K60" i="27"/>
  <c r="L60" i="27"/>
  <c r="M60" i="27"/>
  <c r="N60" i="27"/>
  <c r="O60" i="27"/>
  <c r="H61" i="27"/>
  <c r="I61" i="27"/>
  <c r="J61" i="27"/>
  <c r="K61" i="27"/>
  <c r="L61" i="27"/>
  <c r="M61" i="27"/>
  <c r="N61" i="27"/>
  <c r="O61" i="27"/>
  <c r="H62" i="27"/>
  <c r="I62" i="27"/>
  <c r="J62" i="27"/>
  <c r="K62" i="27"/>
  <c r="L62" i="27"/>
  <c r="M62" i="27"/>
  <c r="N62" i="27"/>
  <c r="O62" i="27"/>
  <c r="H63" i="27"/>
  <c r="I63" i="27"/>
  <c r="J63" i="27"/>
  <c r="K63" i="27"/>
  <c r="L63" i="27"/>
  <c r="M63" i="27"/>
  <c r="N63" i="27"/>
  <c r="O63" i="27"/>
  <c r="H64" i="27"/>
  <c r="I64" i="27"/>
  <c r="J64" i="27"/>
  <c r="K64" i="27"/>
  <c r="L64" i="27"/>
  <c r="M64" i="27"/>
  <c r="N64" i="27"/>
  <c r="O64" i="27"/>
  <c r="H65" i="27"/>
  <c r="I65" i="27"/>
  <c r="J65" i="27"/>
  <c r="K65" i="27"/>
  <c r="L65" i="27"/>
  <c r="M65" i="27"/>
  <c r="N65" i="27"/>
  <c r="O65" i="27"/>
  <c r="H66" i="27"/>
  <c r="I66" i="27"/>
  <c r="J66" i="27"/>
  <c r="K66" i="27"/>
  <c r="L66" i="27"/>
  <c r="M66" i="27"/>
  <c r="N66" i="27"/>
  <c r="O66" i="27"/>
  <c r="H67" i="27"/>
  <c r="I67" i="27"/>
  <c r="J67" i="27"/>
  <c r="K67" i="27"/>
  <c r="L67" i="27"/>
  <c r="M67" i="27"/>
  <c r="N67" i="27"/>
  <c r="O67" i="27"/>
  <c r="H68" i="27"/>
  <c r="I68" i="27"/>
  <c r="J68" i="27"/>
  <c r="K68" i="27"/>
  <c r="L68" i="27"/>
  <c r="M68" i="27"/>
  <c r="N68" i="27"/>
  <c r="O68" i="27"/>
  <c r="H69" i="27"/>
  <c r="I69" i="27"/>
  <c r="J69" i="27"/>
  <c r="K69" i="27"/>
  <c r="L69" i="27"/>
  <c r="M69" i="27"/>
  <c r="N69" i="27"/>
  <c r="O69" i="27"/>
  <c r="H70" i="27"/>
  <c r="I70" i="27"/>
  <c r="J70" i="27"/>
  <c r="K70" i="27"/>
  <c r="L70" i="27"/>
  <c r="M70" i="27"/>
  <c r="N70" i="27"/>
  <c r="O70" i="27"/>
  <c r="H71" i="27"/>
  <c r="I71" i="27"/>
  <c r="J71" i="27"/>
  <c r="K71" i="27"/>
  <c r="L71" i="27"/>
  <c r="M71" i="27"/>
  <c r="N71" i="27"/>
  <c r="O71" i="27"/>
  <c r="H72" i="27"/>
  <c r="I72" i="27"/>
  <c r="J72" i="27"/>
  <c r="K72" i="27"/>
  <c r="L72" i="27"/>
  <c r="M72" i="27"/>
  <c r="N72" i="27"/>
  <c r="O72" i="27"/>
  <c r="H73" i="27"/>
  <c r="I73" i="27"/>
  <c r="J73" i="27"/>
  <c r="K73" i="27"/>
  <c r="L73" i="27"/>
  <c r="M73" i="27"/>
  <c r="N73" i="27"/>
  <c r="O73" i="27"/>
  <c r="H74" i="27"/>
  <c r="I74" i="27"/>
  <c r="J74" i="27"/>
  <c r="K74" i="27"/>
  <c r="L74" i="27"/>
  <c r="M74" i="27"/>
  <c r="N74" i="27"/>
  <c r="O74" i="27"/>
  <c r="H75" i="27"/>
  <c r="I75" i="27"/>
  <c r="J75" i="27"/>
  <c r="K75" i="27"/>
  <c r="L75" i="27"/>
  <c r="M75" i="27"/>
  <c r="N75" i="27"/>
  <c r="O75" i="27"/>
  <c r="H76" i="27"/>
  <c r="I76" i="27"/>
  <c r="J76" i="27"/>
  <c r="K76" i="27"/>
  <c r="L76" i="27"/>
  <c r="M76" i="27"/>
  <c r="N76" i="27"/>
  <c r="O76" i="27"/>
  <c r="H77" i="27"/>
  <c r="I77" i="27"/>
  <c r="J77" i="27"/>
  <c r="K77" i="27"/>
  <c r="L77" i="27"/>
  <c r="M77" i="27"/>
  <c r="N77" i="27"/>
  <c r="O77" i="27"/>
  <c r="H78" i="27"/>
  <c r="I78" i="27"/>
  <c r="J78" i="27"/>
  <c r="K78" i="27"/>
  <c r="L78" i="27"/>
  <c r="M78" i="27"/>
  <c r="N78" i="27"/>
  <c r="O78" i="27"/>
  <c r="H79" i="27"/>
  <c r="I79" i="27"/>
  <c r="J79" i="27"/>
  <c r="K79" i="27"/>
  <c r="L79" i="27"/>
  <c r="M79" i="27"/>
  <c r="N79" i="27"/>
  <c r="O79" i="27"/>
  <c r="H80" i="27"/>
  <c r="I80" i="27"/>
  <c r="J80" i="27"/>
  <c r="K80" i="27"/>
  <c r="L80" i="27"/>
  <c r="M80" i="27"/>
  <c r="N80" i="27"/>
  <c r="O80" i="27"/>
  <c r="H81" i="27"/>
  <c r="I81" i="27"/>
  <c r="J81" i="27"/>
  <c r="K81" i="27"/>
  <c r="L81" i="27"/>
  <c r="M81" i="27"/>
  <c r="N81" i="27"/>
  <c r="O81" i="27"/>
  <c r="H82" i="27"/>
  <c r="I82" i="27"/>
  <c r="J82" i="27"/>
  <c r="K82" i="27"/>
  <c r="L82" i="27"/>
  <c r="M82" i="27"/>
  <c r="N82" i="27"/>
  <c r="O82" i="27"/>
  <c r="H83" i="27"/>
  <c r="I83" i="27"/>
  <c r="J83" i="27"/>
  <c r="K83" i="27"/>
  <c r="L83" i="27"/>
  <c r="M83" i="27"/>
  <c r="N83" i="27"/>
  <c r="O83" i="27"/>
  <c r="H84" i="27"/>
  <c r="I84" i="27"/>
  <c r="J84" i="27"/>
  <c r="K84" i="27"/>
  <c r="L84" i="27"/>
  <c r="M84" i="27"/>
  <c r="N84" i="27"/>
  <c r="O84" i="27"/>
  <c r="H85" i="27"/>
  <c r="I85" i="27"/>
  <c r="J85" i="27"/>
  <c r="K85" i="27"/>
  <c r="L85" i="27"/>
  <c r="M85" i="27"/>
  <c r="N85" i="27"/>
  <c r="O85" i="27"/>
  <c r="H86" i="27"/>
  <c r="I86" i="27"/>
  <c r="J86" i="27"/>
  <c r="K86" i="27"/>
  <c r="L86" i="27"/>
  <c r="M86" i="27"/>
  <c r="N86" i="27"/>
  <c r="O86" i="27"/>
  <c r="H87" i="27"/>
  <c r="I87" i="27"/>
  <c r="J87" i="27"/>
  <c r="K87" i="27"/>
  <c r="L87" i="27"/>
  <c r="M87" i="27"/>
  <c r="N87" i="27"/>
  <c r="O87" i="27"/>
  <c r="H88" i="27"/>
  <c r="I88" i="27"/>
  <c r="J88" i="27"/>
  <c r="K88" i="27"/>
  <c r="L88" i="27"/>
  <c r="M88" i="27"/>
  <c r="N88" i="27"/>
  <c r="O88" i="27"/>
  <c r="H89" i="27"/>
  <c r="I89" i="27"/>
  <c r="J89" i="27"/>
  <c r="K89" i="27"/>
  <c r="L89" i="27"/>
  <c r="M89" i="27"/>
  <c r="N89" i="27"/>
  <c r="O89" i="27"/>
  <c r="H90" i="27"/>
  <c r="I90" i="27"/>
  <c r="J90" i="27"/>
  <c r="K90" i="27"/>
  <c r="L90" i="27"/>
  <c r="M90" i="27"/>
  <c r="N90" i="27"/>
  <c r="O90" i="27"/>
  <c r="H91" i="27"/>
  <c r="I91" i="27"/>
  <c r="J91" i="27"/>
  <c r="K91" i="27"/>
  <c r="L91" i="27"/>
  <c r="M91" i="27"/>
  <c r="N91" i="27"/>
  <c r="O91" i="27"/>
  <c r="H92" i="27"/>
  <c r="I92" i="27"/>
  <c r="J92" i="27"/>
  <c r="K92" i="27"/>
  <c r="L92" i="27"/>
  <c r="M92" i="27"/>
  <c r="N92" i="27"/>
  <c r="O92" i="27"/>
  <c r="H93" i="27"/>
  <c r="I93" i="27"/>
  <c r="J93" i="27"/>
  <c r="K93" i="27"/>
  <c r="L93" i="27"/>
  <c r="M93" i="27"/>
  <c r="N93" i="27"/>
  <c r="O93" i="27"/>
  <c r="H94" i="27"/>
  <c r="I94" i="27"/>
  <c r="J94" i="27"/>
  <c r="K94" i="27"/>
  <c r="L94" i="27"/>
  <c r="M94" i="27"/>
  <c r="N94" i="27"/>
  <c r="O94" i="27"/>
  <c r="H11" i="27"/>
  <c r="I11" i="27"/>
  <c r="J11" i="27"/>
  <c r="K11" i="27"/>
  <c r="L11" i="27"/>
  <c r="M11" i="27"/>
  <c r="N11" i="27"/>
  <c r="O11" i="27"/>
  <c r="H12" i="27"/>
  <c r="I12" i="27"/>
  <c r="J12" i="27"/>
  <c r="K12" i="27"/>
  <c r="L12" i="27"/>
  <c r="M12" i="27"/>
  <c r="N12" i="27"/>
  <c r="O12" i="27"/>
  <c r="H13" i="27"/>
  <c r="I13" i="27"/>
  <c r="J13" i="27"/>
  <c r="K13" i="27"/>
  <c r="L13" i="27"/>
  <c r="M13" i="27"/>
  <c r="N13" i="27"/>
  <c r="O13" i="27"/>
  <c r="H14" i="27"/>
  <c r="I14" i="27"/>
  <c r="J14" i="27"/>
  <c r="K14" i="27"/>
  <c r="L14" i="27"/>
  <c r="M14" i="27"/>
  <c r="N14" i="27"/>
  <c r="O14" i="27"/>
  <c r="H15" i="27"/>
  <c r="I15" i="27"/>
  <c r="J15" i="27"/>
  <c r="K15" i="27"/>
  <c r="L15" i="27"/>
  <c r="M15" i="27"/>
  <c r="N15" i="27"/>
  <c r="O15" i="27"/>
  <c r="H16" i="27"/>
  <c r="I16" i="27"/>
  <c r="J16" i="27"/>
  <c r="K16" i="27"/>
  <c r="L16" i="27"/>
  <c r="M16" i="27"/>
  <c r="N16" i="27"/>
  <c r="O16" i="27"/>
  <c r="H17" i="27"/>
  <c r="I17" i="27"/>
  <c r="J17" i="27"/>
  <c r="K17" i="27"/>
  <c r="L17" i="27"/>
  <c r="M17" i="27"/>
  <c r="N17" i="27"/>
  <c r="O17" i="27"/>
  <c r="H18" i="27"/>
  <c r="I18" i="27"/>
  <c r="J18" i="27"/>
  <c r="K18" i="27"/>
  <c r="L18" i="27"/>
  <c r="M18" i="27"/>
  <c r="N18" i="27"/>
  <c r="O18" i="27"/>
  <c r="H19" i="27"/>
  <c r="I19" i="27"/>
  <c r="J19" i="27"/>
  <c r="K19" i="27"/>
  <c r="L19" i="27"/>
  <c r="M19" i="27"/>
  <c r="N19" i="27"/>
  <c r="O19" i="27"/>
  <c r="H7" i="27"/>
  <c r="I7" i="27"/>
  <c r="J7" i="27"/>
  <c r="K7" i="27"/>
  <c r="L7" i="27"/>
  <c r="M7" i="27"/>
  <c r="N7" i="27"/>
  <c r="O7" i="27"/>
  <c r="H8" i="27"/>
  <c r="I8" i="27"/>
  <c r="J8" i="27"/>
  <c r="K8" i="27"/>
  <c r="L8" i="27"/>
  <c r="M8" i="27"/>
  <c r="N8" i="27"/>
  <c r="O8" i="27"/>
  <c r="H9" i="27"/>
  <c r="I9" i="27"/>
  <c r="J9" i="27"/>
  <c r="K9" i="27"/>
  <c r="L9" i="27"/>
  <c r="M9" i="27"/>
  <c r="N9" i="27"/>
  <c r="O9" i="27"/>
  <c r="H10" i="27"/>
  <c r="I10" i="27"/>
  <c r="J10" i="27"/>
  <c r="K10" i="27"/>
  <c r="L10" i="27"/>
  <c r="M10" i="27"/>
  <c r="N10" i="27"/>
  <c r="O10" i="27"/>
  <c r="O6" i="27"/>
  <c r="N6" i="27"/>
  <c r="M6" i="27"/>
  <c r="L6" i="27"/>
  <c r="K6" i="27"/>
  <c r="J6" i="27"/>
  <c r="I6" i="27"/>
  <c r="H6" i="27"/>
  <c r="E13" i="27"/>
  <c r="E12" i="27"/>
  <c r="E11" i="27"/>
  <c r="E10" i="27"/>
  <c r="E9" i="27"/>
  <c r="E8" i="27"/>
  <c r="E7" i="27"/>
  <c r="E6" i="27"/>
  <c r="D15" i="24"/>
  <c r="D13" i="24" a="1"/>
  <c r="D13" i="24" s="1"/>
  <c r="D12" i="24" a="1"/>
  <c r="D12" i="24" s="1"/>
  <c r="D11" i="24" a="1"/>
  <c r="D11" i="24" s="1"/>
  <c r="D10" i="24" a="1"/>
  <c r="D10" i="24" s="1"/>
  <c r="D9" i="24" a="1"/>
  <c r="D9" i="24" s="1"/>
  <c r="D8" i="24" a="1"/>
  <c r="D8" i="24" s="1"/>
  <c r="D7" i="24" a="1"/>
  <c r="D7" i="24" s="1"/>
  <c r="D6" i="24" a="1"/>
  <c r="D6" i="24" s="1"/>
  <c r="D5" i="24" a="1"/>
  <c r="D5" i="24" s="1"/>
  <c r="D4" i="24" a="1"/>
  <c r="D4" i="24" s="1"/>
  <c r="P8" i="27" l="1" a="1"/>
  <c r="P8" i="27" s="1"/>
  <c r="P16" i="27" a="1"/>
  <c r="P16" i="27" s="1"/>
  <c r="P24" i="27" a="1"/>
  <c r="P24" i="27" s="1"/>
  <c r="P32" i="27" a="1"/>
  <c r="P32" i="27" s="1"/>
  <c r="P40" i="27" a="1"/>
  <c r="P40" i="27" s="1"/>
  <c r="P48" i="27" a="1"/>
  <c r="P48" i="27" s="1"/>
  <c r="P56" i="27" a="1"/>
  <c r="P56" i="27" s="1"/>
  <c r="P64" i="27" a="1"/>
  <c r="P64" i="27" s="1"/>
  <c r="P72" i="27" a="1"/>
  <c r="P72" i="27" s="1"/>
  <c r="P80" i="27" a="1"/>
  <c r="P80" i="27" s="1"/>
  <c r="P88" i="27" a="1"/>
  <c r="P88" i="27" s="1"/>
  <c r="P96" i="27" a="1"/>
  <c r="P96" i="27" s="1"/>
  <c r="P104" i="27" a="1"/>
  <c r="P104" i="27" s="1"/>
  <c r="P112" i="27" a="1"/>
  <c r="P112" i="27" s="1"/>
  <c r="P120" i="27" a="1"/>
  <c r="P120" i="27" s="1"/>
  <c r="P128" i="27" a="1"/>
  <c r="P128" i="27" s="1"/>
  <c r="P136" i="27" a="1"/>
  <c r="P136" i="27" s="1"/>
  <c r="P144" i="27" a="1"/>
  <c r="P144" i="27" s="1"/>
  <c r="P152" i="27" a="1"/>
  <c r="P152" i="27" s="1"/>
  <c r="P160" i="27" a="1"/>
  <c r="P160" i="27" s="1"/>
  <c r="P168" i="27" a="1"/>
  <c r="P168" i="27" s="1"/>
  <c r="P176" i="27" a="1"/>
  <c r="P176" i="27" s="1"/>
  <c r="P184" i="27" a="1"/>
  <c r="P184" i="27" s="1"/>
  <c r="P192" i="27" a="1"/>
  <c r="P192" i="27" s="1"/>
  <c r="P200" i="27" a="1"/>
  <c r="P200" i="27" s="1"/>
  <c r="P208" i="27" a="1"/>
  <c r="P208" i="27" s="1"/>
  <c r="P216" i="27" a="1"/>
  <c r="P216" i="27" s="1"/>
  <c r="P224" i="27" a="1"/>
  <c r="P224" i="27" s="1"/>
  <c r="P232" i="27" a="1"/>
  <c r="P232" i="27" s="1"/>
  <c r="P240" i="27" a="1"/>
  <c r="P240" i="27" s="1"/>
  <c r="P248" i="27" a="1"/>
  <c r="P248" i="27" s="1"/>
  <c r="P256" i="27" a="1"/>
  <c r="P256" i="27" s="1"/>
  <c r="P17" i="27" a="1"/>
  <c r="P17" i="27" s="1"/>
  <c r="P57" i="27" a="1"/>
  <c r="P57" i="27" s="1"/>
  <c r="P73" i="27" a="1"/>
  <c r="P73" i="27" s="1"/>
  <c r="P121" i="27" a="1"/>
  <c r="P121" i="27" s="1"/>
  <c r="P161" i="27" a="1"/>
  <c r="P161" i="27" s="1"/>
  <c r="P201" i="27" a="1"/>
  <c r="P201" i="27" s="1"/>
  <c r="P241" i="27" a="1"/>
  <c r="P241" i="27" s="1"/>
  <c r="P10" i="27" a="1"/>
  <c r="P10" i="27" s="1"/>
  <c r="P18" i="27" a="1"/>
  <c r="P18" i="27" s="1"/>
  <c r="P26" i="27" a="1"/>
  <c r="P26" i="27" s="1"/>
  <c r="P34" i="27" a="1"/>
  <c r="P34" i="27" s="1"/>
  <c r="P42" i="27" a="1"/>
  <c r="P42" i="27" s="1"/>
  <c r="P50" i="27" a="1"/>
  <c r="P50" i="27" s="1"/>
  <c r="P58" i="27" a="1"/>
  <c r="P58" i="27" s="1"/>
  <c r="P66" i="27" a="1"/>
  <c r="P66" i="27" s="1"/>
  <c r="P74" i="27" a="1"/>
  <c r="P74" i="27" s="1"/>
  <c r="P82" i="27" a="1"/>
  <c r="P82" i="27" s="1"/>
  <c r="P90" i="27" a="1"/>
  <c r="P90" i="27" s="1"/>
  <c r="P98" i="27" a="1"/>
  <c r="P98" i="27" s="1"/>
  <c r="P106" i="27" a="1"/>
  <c r="P106" i="27" s="1"/>
  <c r="P114" i="27" a="1"/>
  <c r="P114" i="27" s="1"/>
  <c r="P122" i="27" a="1"/>
  <c r="P122" i="27" s="1"/>
  <c r="P130" i="27" a="1"/>
  <c r="P130" i="27" s="1"/>
  <c r="P138" i="27" a="1"/>
  <c r="P138" i="27" s="1"/>
  <c r="P146" i="27" a="1"/>
  <c r="P146" i="27" s="1"/>
  <c r="P154" i="27" a="1"/>
  <c r="P154" i="27" s="1"/>
  <c r="P162" i="27" a="1"/>
  <c r="P162" i="27" s="1"/>
  <c r="P170" i="27" a="1"/>
  <c r="P170" i="27" s="1"/>
  <c r="P178" i="27" a="1"/>
  <c r="P178" i="27" s="1"/>
  <c r="P186" i="27" a="1"/>
  <c r="P186" i="27" s="1"/>
  <c r="P194" i="27" a="1"/>
  <c r="P194" i="27" s="1"/>
  <c r="P202" i="27" a="1"/>
  <c r="P202" i="27" s="1"/>
  <c r="P210" i="27" a="1"/>
  <c r="P210" i="27" s="1"/>
  <c r="P218" i="27" a="1"/>
  <c r="P218" i="27" s="1"/>
  <c r="P226" i="27" a="1"/>
  <c r="P226" i="27" s="1"/>
  <c r="P234" i="27" a="1"/>
  <c r="P234" i="27" s="1"/>
  <c r="P242" i="27" a="1"/>
  <c r="P242" i="27" s="1"/>
  <c r="P250" i="27" a="1"/>
  <c r="P250" i="27" s="1"/>
  <c r="P258" i="27" a="1"/>
  <c r="P258" i="27" s="1"/>
  <c r="P148" i="27" a="1"/>
  <c r="P148" i="27" s="1"/>
  <c r="P180" i="27" a="1"/>
  <c r="P180" i="27" s="1"/>
  <c r="P204" i="27" a="1"/>
  <c r="P204" i="27" s="1"/>
  <c r="P228" i="27" a="1"/>
  <c r="P228" i="27" s="1"/>
  <c r="P260" i="27" a="1"/>
  <c r="P260" i="27" s="1"/>
  <c r="P253" i="27" a="1"/>
  <c r="P253" i="27" s="1"/>
  <c r="P31" i="27" a="1"/>
  <c r="P31" i="27" s="1"/>
  <c r="P71" i="27" a="1"/>
  <c r="P71" i="27" s="1"/>
  <c r="P103" i="27" a="1"/>
  <c r="P103" i="27" s="1"/>
  <c r="P143" i="27" a="1"/>
  <c r="P143" i="27" s="1"/>
  <c r="P175" i="27" a="1"/>
  <c r="P175" i="27" s="1"/>
  <c r="P215" i="27" a="1"/>
  <c r="P215" i="27" s="1"/>
  <c r="P239" i="27" a="1"/>
  <c r="P239" i="27" s="1"/>
  <c r="P33" i="27" a="1"/>
  <c r="P33" i="27" s="1"/>
  <c r="P97" i="27" a="1"/>
  <c r="P97" i="27" s="1"/>
  <c r="P145" i="27" a="1"/>
  <c r="P145" i="27" s="1"/>
  <c r="P185" i="27" a="1"/>
  <c r="P185" i="27" s="1"/>
  <c r="P217" i="27" a="1"/>
  <c r="P217" i="27" s="1"/>
  <c r="P11" i="27" a="1"/>
  <c r="P11" i="27" s="1"/>
  <c r="P19" i="27" a="1"/>
  <c r="P19" i="27" s="1"/>
  <c r="P27" i="27" a="1"/>
  <c r="P27" i="27" s="1"/>
  <c r="P35" i="27" a="1"/>
  <c r="P35" i="27" s="1"/>
  <c r="P43" i="27" a="1"/>
  <c r="P43" i="27" s="1"/>
  <c r="P51" i="27" a="1"/>
  <c r="P51" i="27" s="1"/>
  <c r="P59" i="27" a="1"/>
  <c r="P59" i="27" s="1"/>
  <c r="P67" i="27" a="1"/>
  <c r="P67" i="27" s="1"/>
  <c r="P75" i="27" a="1"/>
  <c r="P75" i="27" s="1"/>
  <c r="P83" i="27" a="1"/>
  <c r="P83" i="27" s="1"/>
  <c r="P91" i="27" a="1"/>
  <c r="P91" i="27" s="1"/>
  <c r="P99" i="27" a="1"/>
  <c r="P99" i="27" s="1"/>
  <c r="P107" i="27" a="1"/>
  <c r="P107" i="27" s="1"/>
  <c r="P115" i="27" a="1"/>
  <c r="P115" i="27" s="1"/>
  <c r="P123" i="27" a="1"/>
  <c r="P123" i="27" s="1"/>
  <c r="P131" i="27" a="1"/>
  <c r="P131" i="27" s="1"/>
  <c r="P139" i="27" a="1"/>
  <c r="P139" i="27" s="1"/>
  <c r="P147" i="27" a="1"/>
  <c r="P147" i="27" s="1"/>
  <c r="P155" i="27" a="1"/>
  <c r="P155" i="27" s="1"/>
  <c r="P163" i="27" a="1"/>
  <c r="P163" i="27" s="1"/>
  <c r="P171" i="27" a="1"/>
  <c r="P171" i="27" s="1"/>
  <c r="P179" i="27" a="1"/>
  <c r="P179" i="27" s="1"/>
  <c r="P187" i="27" a="1"/>
  <c r="P187" i="27" s="1"/>
  <c r="P195" i="27" a="1"/>
  <c r="P195" i="27" s="1"/>
  <c r="P203" i="27" a="1"/>
  <c r="P203" i="27" s="1"/>
  <c r="P211" i="27" a="1"/>
  <c r="P211" i="27" s="1"/>
  <c r="P219" i="27" a="1"/>
  <c r="P219" i="27" s="1"/>
  <c r="P227" i="27" a="1"/>
  <c r="P227" i="27" s="1"/>
  <c r="P235" i="27" a="1"/>
  <c r="P235" i="27" s="1"/>
  <c r="P243" i="27" a="1"/>
  <c r="P243" i="27" s="1"/>
  <c r="P251" i="27" a="1"/>
  <c r="P251" i="27" s="1"/>
  <c r="P259" i="27" a="1"/>
  <c r="P259" i="27" s="1"/>
  <c r="P164" i="27" a="1"/>
  <c r="P164" i="27" s="1"/>
  <c r="P188" i="27" a="1"/>
  <c r="P188" i="27" s="1"/>
  <c r="P212" i="27" a="1"/>
  <c r="P212" i="27" s="1"/>
  <c r="P236" i="27" a="1"/>
  <c r="P236" i="27" s="1"/>
  <c r="P252" i="27" a="1"/>
  <c r="P252" i="27" s="1"/>
  <c r="P245" i="27" a="1"/>
  <c r="P245" i="27" s="1"/>
  <c r="P15" i="27" a="1"/>
  <c r="P15" i="27" s="1"/>
  <c r="P39" i="27" a="1"/>
  <c r="P39" i="27" s="1"/>
  <c r="P87" i="27" a="1"/>
  <c r="P87" i="27" s="1"/>
  <c r="P119" i="27" a="1"/>
  <c r="P119" i="27" s="1"/>
  <c r="P159" i="27" a="1"/>
  <c r="P159" i="27" s="1"/>
  <c r="P191" i="27" a="1"/>
  <c r="P191" i="27" s="1"/>
  <c r="P231" i="27" a="1"/>
  <c r="P231" i="27" s="1"/>
  <c r="P9" i="27" a="1"/>
  <c r="P9" i="27" s="1"/>
  <c r="P49" i="27" a="1"/>
  <c r="P49" i="27" s="1"/>
  <c r="P81" i="27" a="1"/>
  <c r="P81" i="27" s="1"/>
  <c r="P129" i="27" a="1"/>
  <c r="P129" i="27" s="1"/>
  <c r="P169" i="27" a="1"/>
  <c r="P169" i="27" s="1"/>
  <c r="P209" i="27" a="1"/>
  <c r="P209" i="27" s="1"/>
  <c r="P257" i="27" a="1"/>
  <c r="P257" i="27" s="1"/>
  <c r="P12" i="27" a="1"/>
  <c r="P12" i="27" s="1"/>
  <c r="P20" i="27" a="1"/>
  <c r="P20" i="27" s="1"/>
  <c r="P28" i="27" a="1"/>
  <c r="P28" i="27" s="1"/>
  <c r="P36" i="27" a="1"/>
  <c r="P36" i="27" s="1"/>
  <c r="P44" i="27" a="1"/>
  <c r="P44" i="27" s="1"/>
  <c r="P52" i="27" a="1"/>
  <c r="P52" i="27" s="1"/>
  <c r="P60" i="27" a="1"/>
  <c r="P60" i="27" s="1"/>
  <c r="P68" i="27" a="1"/>
  <c r="P68" i="27" s="1"/>
  <c r="P76" i="27" a="1"/>
  <c r="P76" i="27" s="1"/>
  <c r="P84" i="27" a="1"/>
  <c r="P84" i="27" s="1"/>
  <c r="P92" i="27" a="1"/>
  <c r="P92" i="27" s="1"/>
  <c r="P100" i="27" a="1"/>
  <c r="P100" i="27" s="1"/>
  <c r="P108" i="27" a="1"/>
  <c r="P108" i="27" s="1"/>
  <c r="P116" i="27" a="1"/>
  <c r="P116" i="27" s="1"/>
  <c r="P124" i="27" a="1"/>
  <c r="P124" i="27" s="1"/>
  <c r="P132" i="27" a="1"/>
  <c r="P132" i="27" s="1"/>
  <c r="P140" i="27" a="1"/>
  <c r="P140" i="27" s="1"/>
  <c r="P156" i="27" a="1"/>
  <c r="P156" i="27" s="1"/>
  <c r="P172" i="27" a="1"/>
  <c r="P172" i="27" s="1"/>
  <c r="P196" i="27" a="1"/>
  <c r="P196" i="27" s="1"/>
  <c r="P220" i="27" a="1"/>
  <c r="P220" i="27" s="1"/>
  <c r="P244" i="27" a="1"/>
  <c r="P244" i="27" s="1"/>
  <c r="P237" i="27" a="1"/>
  <c r="P237" i="27" s="1"/>
  <c r="P261" i="27" a="1"/>
  <c r="P261" i="27" s="1"/>
  <c r="P63" i="27" a="1"/>
  <c r="P63" i="27" s="1"/>
  <c r="P95" i="27" a="1"/>
  <c r="P95" i="27" s="1"/>
  <c r="P127" i="27" a="1"/>
  <c r="P127" i="27" s="1"/>
  <c r="P167" i="27" a="1"/>
  <c r="P167" i="27" s="1"/>
  <c r="P207" i="27" a="1"/>
  <c r="P207" i="27" s="1"/>
  <c r="P247" i="27" a="1"/>
  <c r="P247" i="27" s="1"/>
  <c r="P25" i="27" a="1"/>
  <c r="P25" i="27" s="1"/>
  <c r="P89" i="27" a="1"/>
  <c r="P89" i="27" s="1"/>
  <c r="P153" i="27" a="1"/>
  <c r="P153" i="27" s="1"/>
  <c r="P193" i="27" a="1"/>
  <c r="P193" i="27" s="1"/>
  <c r="P249" i="27" a="1"/>
  <c r="P249" i="27" s="1"/>
  <c r="P13" i="27" a="1"/>
  <c r="P13" i="27" s="1"/>
  <c r="P21" i="27" a="1"/>
  <c r="P21" i="27" s="1"/>
  <c r="P29" i="27" a="1"/>
  <c r="P29" i="27" s="1"/>
  <c r="P37" i="27" a="1"/>
  <c r="P37" i="27" s="1"/>
  <c r="P45" i="27" a="1"/>
  <c r="P45" i="27" s="1"/>
  <c r="P53" i="27" a="1"/>
  <c r="P53" i="27" s="1"/>
  <c r="P61" i="27" a="1"/>
  <c r="P61" i="27" s="1"/>
  <c r="P69" i="27" a="1"/>
  <c r="P69" i="27" s="1"/>
  <c r="P77" i="27" a="1"/>
  <c r="P77" i="27" s="1"/>
  <c r="P85" i="27" a="1"/>
  <c r="P85" i="27" s="1"/>
  <c r="P93" i="27" a="1"/>
  <c r="P93" i="27" s="1"/>
  <c r="P101" i="27" a="1"/>
  <c r="P101" i="27" s="1"/>
  <c r="P109" i="27" a="1"/>
  <c r="P109" i="27" s="1"/>
  <c r="P117" i="27" a="1"/>
  <c r="P117" i="27" s="1"/>
  <c r="P125" i="27" a="1"/>
  <c r="P125" i="27" s="1"/>
  <c r="P133" i="27" a="1"/>
  <c r="P133" i="27" s="1"/>
  <c r="P141" i="27" a="1"/>
  <c r="P141" i="27" s="1"/>
  <c r="P149" i="27" a="1"/>
  <c r="P149" i="27" s="1"/>
  <c r="P157" i="27" a="1"/>
  <c r="P157" i="27" s="1"/>
  <c r="P165" i="27" a="1"/>
  <c r="P165" i="27" s="1"/>
  <c r="P173" i="27" a="1"/>
  <c r="P173" i="27" s="1"/>
  <c r="P181" i="27" a="1"/>
  <c r="P181" i="27" s="1"/>
  <c r="P189" i="27" a="1"/>
  <c r="P189" i="27" s="1"/>
  <c r="P197" i="27" a="1"/>
  <c r="P197" i="27" s="1"/>
  <c r="P205" i="27" a="1"/>
  <c r="P205" i="27" s="1"/>
  <c r="P213" i="27" a="1"/>
  <c r="P213" i="27" s="1"/>
  <c r="P221" i="27" a="1"/>
  <c r="P221" i="27" s="1"/>
  <c r="P229" i="27" a="1"/>
  <c r="P229" i="27" s="1"/>
  <c r="P7" i="27" a="1"/>
  <c r="P7" i="27" s="1"/>
  <c r="P47" i="27" a="1"/>
  <c r="P47" i="27" s="1"/>
  <c r="P135" i="27" a="1"/>
  <c r="P135" i="27" s="1"/>
  <c r="P199" i="27" a="1"/>
  <c r="P199" i="27" s="1"/>
  <c r="P113" i="27" a="1"/>
  <c r="P113" i="27" s="1"/>
  <c r="P233" i="27" a="1"/>
  <c r="P233" i="27" s="1"/>
  <c r="P14" i="27" a="1"/>
  <c r="P14" i="27" s="1"/>
  <c r="P22" i="27" a="1"/>
  <c r="P22" i="27" s="1"/>
  <c r="P30" i="27" a="1"/>
  <c r="P30" i="27" s="1"/>
  <c r="P38" i="27" a="1"/>
  <c r="P38" i="27" s="1"/>
  <c r="P46" i="27" a="1"/>
  <c r="P46" i="27" s="1"/>
  <c r="P54" i="27" a="1"/>
  <c r="P54" i="27" s="1"/>
  <c r="P62" i="27" a="1"/>
  <c r="P62" i="27" s="1"/>
  <c r="P70" i="27" a="1"/>
  <c r="P70" i="27" s="1"/>
  <c r="P78" i="27" a="1"/>
  <c r="P78" i="27" s="1"/>
  <c r="P86" i="27" a="1"/>
  <c r="P86" i="27" s="1"/>
  <c r="P94" i="27" a="1"/>
  <c r="P94" i="27" s="1"/>
  <c r="P102" i="27" a="1"/>
  <c r="P102" i="27" s="1"/>
  <c r="P110" i="27" a="1"/>
  <c r="P110" i="27" s="1"/>
  <c r="P118" i="27" a="1"/>
  <c r="P118" i="27" s="1"/>
  <c r="P126" i="27" a="1"/>
  <c r="P126" i="27" s="1"/>
  <c r="P134" i="27" a="1"/>
  <c r="P134" i="27" s="1"/>
  <c r="P142" i="27" a="1"/>
  <c r="P142" i="27" s="1"/>
  <c r="P150" i="27" a="1"/>
  <c r="P150" i="27" s="1"/>
  <c r="P158" i="27" a="1"/>
  <c r="P158" i="27" s="1"/>
  <c r="P166" i="27" a="1"/>
  <c r="P166" i="27" s="1"/>
  <c r="P174" i="27" a="1"/>
  <c r="P174" i="27" s="1"/>
  <c r="P182" i="27" a="1"/>
  <c r="P182" i="27" s="1"/>
  <c r="P190" i="27" a="1"/>
  <c r="P190" i="27" s="1"/>
  <c r="P198" i="27" a="1"/>
  <c r="P198" i="27" s="1"/>
  <c r="P206" i="27" a="1"/>
  <c r="P206" i="27" s="1"/>
  <c r="P214" i="27" a="1"/>
  <c r="P214" i="27" s="1"/>
  <c r="P222" i="27" a="1"/>
  <c r="P222" i="27" s="1"/>
  <c r="P230" i="27" a="1"/>
  <c r="P230" i="27" s="1"/>
  <c r="P238" i="27" a="1"/>
  <c r="P238" i="27" s="1"/>
  <c r="P246" i="27" a="1"/>
  <c r="P246" i="27" s="1"/>
  <c r="P254" i="27" a="1"/>
  <c r="P254" i="27" s="1"/>
  <c r="P6" i="27" a="1"/>
  <c r="P6" i="27" s="1"/>
  <c r="P23" i="27" a="1"/>
  <c r="P23" i="27" s="1"/>
  <c r="P55" i="27" a="1"/>
  <c r="P55" i="27" s="1"/>
  <c r="P79" i="27" a="1"/>
  <c r="P79" i="27" s="1"/>
  <c r="P111" i="27" a="1"/>
  <c r="P111" i="27" s="1"/>
  <c r="P151" i="27" a="1"/>
  <c r="P151" i="27" s="1"/>
  <c r="P183" i="27" a="1"/>
  <c r="P183" i="27" s="1"/>
  <c r="P223" i="27" a="1"/>
  <c r="P223" i="27" s="1"/>
  <c r="P255" i="27" a="1"/>
  <c r="P255" i="27" s="1"/>
  <c r="P41" i="27" a="1"/>
  <c r="P41" i="27" s="1"/>
  <c r="P65" i="27" a="1"/>
  <c r="P65" i="27" s="1"/>
  <c r="P105" i="27" a="1"/>
  <c r="P105" i="27" s="1"/>
  <c r="P137" i="27" a="1"/>
  <c r="P137" i="27" s="1"/>
  <c r="P177" i="27" a="1"/>
  <c r="P177" i="27" s="1"/>
  <c r="P225" i="27" a="1"/>
  <c r="P225" i="27" s="1"/>
  <c r="D16" i="24"/>
  <c r="D20" i="24" s="1" a="1"/>
  <c r="D20" i="24" s="1"/>
  <c r="D19" i="24"/>
  <c r="E14" i="27"/>
  <c r="D16" i="28"/>
  <c r="J4" i="28" s="1"/>
  <c r="W23" i="27" l="1"/>
  <c r="W22" i="27"/>
  <c r="W20" i="27"/>
  <c r="D21" i="27"/>
  <c r="C21" i="27"/>
  <c r="D20" i="27"/>
  <c r="T6" i="27"/>
  <c r="U6" i="27" s="1"/>
  <c r="T56" i="27"/>
  <c r="D19" i="28"/>
  <c r="D20" i="28" a="1"/>
  <c r="D20" i="28" s="1"/>
  <c r="X23" i="27" l="1"/>
  <c r="X20" i="27"/>
  <c r="X19" i="27"/>
  <c r="T7" i="27"/>
  <c r="T8" i="27" s="1"/>
  <c r="T9" i="27" l="1"/>
  <c r="U8" i="27"/>
  <c r="U7" i="27"/>
  <c r="T10" i="27" l="1"/>
  <c r="U9" i="27"/>
  <c r="T11" i="27" l="1"/>
  <c r="U10" i="27"/>
  <c r="T12" i="27" l="1"/>
  <c r="U11" i="27"/>
  <c r="T13" i="27" l="1"/>
  <c r="U12" i="27"/>
  <c r="T14" i="27" l="1"/>
  <c r="U13" i="27"/>
  <c r="T15" i="27" l="1"/>
  <c r="U14" i="27"/>
  <c r="T16" i="27" l="1"/>
  <c r="U15" i="27"/>
  <c r="T17" i="27" l="1"/>
  <c r="U16" i="27"/>
  <c r="T18" i="27" l="1"/>
  <c r="U17" i="27"/>
  <c r="T19" i="27" l="1"/>
  <c r="U18" i="27"/>
  <c r="T20" i="27" l="1"/>
  <c r="U19" i="27"/>
  <c r="T21" i="27" l="1"/>
  <c r="U20" i="27"/>
  <c r="T22" i="27" l="1"/>
  <c r="U21" i="27"/>
  <c r="T23" i="27" l="1"/>
  <c r="U22" i="27"/>
  <c r="T24" i="27" l="1"/>
  <c r="U23" i="27"/>
  <c r="T25" i="27" l="1"/>
  <c r="U24" i="27"/>
  <c r="T26" i="27" l="1"/>
  <c r="U25" i="27"/>
  <c r="T27" i="27" l="1"/>
  <c r="U26" i="27"/>
  <c r="T28" i="27" l="1"/>
  <c r="U27" i="27"/>
  <c r="T29" i="27" l="1"/>
  <c r="U28" i="27"/>
  <c r="T30" i="27" l="1"/>
  <c r="U29" i="27"/>
  <c r="T31" i="27" l="1"/>
  <c r="U30" i="27"/>
  <c r="T32" i="27" l="1"/>
  <c r="U31" i="27"/>
  <c r="T33" i="27" l="1"/>
  <c r="U32" i="27"/>
  <c r="T34" i="27" l="1"/>
  <c r="U33" i="27"/>
  <c r="T35" i="27" l="1"/>
  <c r="U34" i="27"/>
  <c r="T36" i="27" l="1"/>
  <c r="U35" i="27"/>
  <c r="T37" i="27" l="1"/>
  <c r="U36" i="27"/>
  <c r="T38" i="27" l="1"/>
  <c r="U37" i="27"/>
  <c r="T39" i="27" l="1"/>
  <c r="U38" i="27"/>
  <c r="T40" i="27" l="1"/>
  <c r="U39" i="27"/>
  <c r="T41" i="27" l="1"/>
  <c r="U40" i="27"/>
  <c r="T42" i="27" l="1"/>
  <c r="U41" i="27"/>
  <c r="T43" i="27" l="1"/>
  <c r="U42" i="27"/>
  <c r="T44" i="27" l="1"/>
  <c r="U43" i="27"/>
  <c r="T45" i="27" l="1"/>
  <c r="U44" i="27"/>
  <c r="T46" i="27" l="1"/>
  <c r="U45" i="27"/>
  <c r="T47" i="27" l="1"/>
  <c r="U46" i="27"/>
  <c r="T48" i="27" l="1"/>
  <c r="U47" i="27"/>
  <c r="T49" i="27" l="1"/>
  <c r="U48" i="27"/>
  <c r="T50" i="27" l="1"/>
  <c r="U49" i="27"/>
  <c r="T51" i="27" l="1"/>
  <c r="U50" i="27"/>
  <c r="T52" i="27" l="1"/>
  <c r="U51" i="27"/>
  <c r="T53" i="27" l="1"/>
  <c r="U52" i="27"/>
  <c r="U56" i="27"/>
  <c r="T54" i="27" l="1"/>
  <c r="U53" i="27"/>
  <c r="T55" i="27" l="1"/>
  <c r="U55" i="27" s="1"/>
  <c r="U54" i="27"/>
</calcChain>
</file>

<file path=xl/sharedStrings.xml><?xml version="1.0" encoding="utf-8"?>
<sst xmlns="http://schemas.openxmlformats.org/spreadsheetml/2006/main" count="42" uniqueCount="35">
  <si>
    <t xml:space="preserve">Dif </t>
  </si>
  <si>
    <t>média</t>
  </si>
  <si>
    <r>
      <t>X</t>
    </r>
    <r>
      <rPr>
        <b/>
        <i/>
        <sz val="24"/>
        <color indexed="8"/>
        <rFont val="Times New Roman"/>
        <family val="1"/>
      </rPr>
      <t xml:space="preserve"> </t>
    </r>
  </si>
  <si>
    <t>média geométrica =</t>
  </si>
  <si>
    <t>(amostra completa)</t>
  </si>
  <si>
    <t>Reamostragem (com reposição)</t>
  </si>
  <si>
    <t>(Valor-P)</t>
  </si>
  <si>
    <t>Permutação</t>
  </si>
  <si>
    <t>OBS:</t>
  </si>
  <si>
    <t>o valor 1 indica inversão do par de valores para a determinada região</t>
  </si>
  <si>
    <t>Se H0 é verdadeira:</t>
  </si>
  <si>
    <t>Valor Esperado de Dif média =</t>
  </si>
  <si>
    <r>
      <t>mg</t>
    </r>
    <r>
      <rPr>
        <b/>
        <i/>
        <vertAlign val="subscript"/>
        <sz val="14"/>
        <color indexed="8"/>
        <rFont val="Times New Roman"/>
        <family val="1"/>
      </rPr>
      <t>(i)</t>
    </r>
  </si>
  <si>
    <t>Dif média</t>
  </si>
  <si>
    <r>
      <rPr>
        <i/>
        <sz val="14"/>
        <rFont val="Times New Roman"/>
        <family val="1"/>
      </rPr>
      <t>mg</t>
    </r>
    <r>
      <rPr>
        <vertAlign val="subscript"/>
        <sz val="14"/>
        <rFont val="Times New Roman"/>
        <family val="1"/>
      </rPr>
      <t>(</t>
    </r>
    <r>
      <rPr>
        <i/>
        <vertAlign val="subscript"/>
        <sz val="14"/>
        <rFont val="Times New Roman"/>
        <family val="1"/>
      </rPr>
      <t>i</t>
    </r>
    <r>
      <rPr>
        <vertAlign val="subscript"/>
        <sz val="14"/>
        <rFont val="Times New Roman"/>
        <family val="1"/>
      </rPr>
      <t>)</t>
    </r>
    <r>
      <rPr>
        <sz val="14"/>
        <rFont val="Times New Roman"/>
        <family val="1"/>
      </rPr>
      <t xml:space="preserve"> médio =</t>
    </r>
  </si>
  <si>
    <t>Var JK =</t>
  </si>
  <si>
    <t>média JK =</t>
  </si>
  <si>
    <t>média BS =</t>
  </si>
  <si>
    <t>Var BS =</t>
  </si>
  <si>
    <t>#</t>
  </si>
  <si>
    <r>
      <rPr>
        <b/>
        <i/>
        <sz val="14"/>
        <rFont val="Times New Roman"/>
        <family val="1"/>
      </rPr>
      <t>mg</t>
    </r>
    <r>
      <rPr>
        <b/>
        <vertAlign val="subscript"/>
        <sz val="14"/>
        <rFont val="Times New Roman"/>
        <family val="1"/>
      </rPr>
      <t>(</t>
    </r>
    <r>
      <rPr>
        <b/>
        <i/>
        <vertAlign val="subscript"/>
        <sz val="14"/>
        <rFont val="Times New Roman"/>
        <family val="1"/>
      </rPr>
      <t>i</t>
    </r>
    <r>
      <rPr>
        <b/>
        <vertAlign val="subscript"/>
        <sz val="14"/>
        <rFont val="Times New Roman"/>
        <family val="1"/>
      </rPr>
      <t>)</t>
    </r>
  </si>
  <si>
    <t>(amostra com reposição)</t>
  </si>
  <si>
    <r>
      <rPr>
        <i/>
        <sz val="14"/>
        <rFont val="Times New Roman"/>
        <family val="1"/>
      </rPr>
      <t>mg</t>
    </r>
    <r>
      <rPr>
        <vertAlign val="subscript"/>
        <sz val="14"/>
        <rFont val="Times New Roman"/>
        <family val="1"/>
      </rPr>
      <t>(</t>
    </r>
    <r>
      <rPr>
        <i/>
        <vertAlign val="subscript"/>
        <sz val="14"/>
        <rFont val="Times New Roman"/>
        <family val="1"/>
      </rPr>
      <t>i</t>
    </r>
    <r>
      <rPr>
        <vertAlign val="subscript"/>
        <sz val="14"/>
        <rFont val="Times New Roman"/>
        <family val="1"/>
      </rPr>
      <t>)</t>
    </r>
    <r>
      <rPr>
        <sz val="14"/>
        <rFont val="Times New Roman"/>
        <family val="1"/>
      </rPr>
      <t>=</t>
    </r>
  </si>
  <si>
    <t>Valor-P</t>
  </si>
  <si>
    <t>Amostra</t>
  </si>
  <si>
    <t>Valor medido</t>
  </si>
  <si>
    <t>antes</t>
  </si>
  <si>
    <t>depois</t>
  </si>
  <si>
    <t>H0: não há diferença entre o valor medido antes e depois</t>
  </si>
  <si>
    <t>H1: o valor medido depois é maior</t>
  </si>
  <si>
    <t>Ponto</t>
  </si>
  <si>
    <t>Valor</t>
  </si>
  <si>
    <t>#Estatística: Aplicação ao Sensoriamento Remoto - SER204, INPE, 2025</t>
  </si>
  <si>
    <t>#http://urlib.net/8JMKD2USNRW34T/4D6DMD2</t>
  </si>
  <si>
    <t>#https://cdrenno.github.io/Estatistica/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</si>
</sst>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22" x14ac:knownFonts="1">
    <font>
      <sz val="10"/>
      <name val="Arial"/>
    </font>
    <font>
      <sz val="10"/>
      <name val="Times New Roman"/>
      <family val="1"/>
    </font>
    <font>
      <b/>
      <i/>
      <sz val="24"/>
      <color indexed="8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i/>
      <vertAlign val="subscript"/>
      <sz val="14"/>
      <color indexed="8"/>
      <name val="Times New Roman"/>
      <family val="1"/>
    </font>
    <font>
      <i/>
      <sz val="14"/>
      <name val="Times New Roman"/>
      <family val="1"/>
    </font>
    <font>
      <vertAlign val="subscript"/>
      <sz val="14"/>
      <name val="Times New Roman"/>
      <family val="1"/>
    </font>
    <font>
      <i/>
      <vertAlign val="subscript"/>
      <sz val="14"/>
      <name val="Times New Roman"/>
      <family val="1"/>
    </font>
    <font>
      <b/>
      <i/>
      <sz val="14"/>
      <name val="Times New Roman"/>
      <family val="1"/>
    </font>
    <font>
      <b/>
      <vertAlign val="subscript"/>
      <sz val="14"/>
      <name val="Times New Roman"/>
      <family val="1"/>
    </font>
    <font>
      <b/>
      <i/>
      <vertAlign val="subscript"/>
      <sz val="14"/>
      <name val="Times New Roman"/>
      <family val="1"/>
    </font>
    <font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sz val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3" fillId="0" borderId="12" xfId="0" applyFont="1" applyBorder="1" applyAlignment="1">
      <alignment horizontal="center" wrapText="1" readingOrder="1"/>
    </xf>
    <xf numFmtId="1" fontId="12" fillId="0" borderId="12" xfId="0" applyNumberFormat="1" applyFont="1" applyBorder="1" applyAlignment="1">
      <alignment horizontal="center" wrapText="1" readingOrder="1"/>
    </xf>
    <xf numFmtId="165" fontId="12" fillId="0" borderId="12" xfId="0" applyNumberFormat="1" applyFont="1" applyBorder="1" applyAlignment="1">
      <alignment horizontal="center" wrapText="1" readingOrder="1"/>
    </xf>
    <xf numFmtId="0" fontId="3" fillId="0" borderId="0" xfId="0" applyFont="1"/>
    <xf numFmtId="0" fontId="14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8" xfId="0" applyFont="1" applyBorder="1" applyAlignment="1">
      <alignment horizontal="center"/>
    </xf>
    <xf numFmtId="0" fontId="14" fillId="0" borderId="0" xfId="0" applyFont="1" applyAlignment="1">
      <alignment horizontal="right"/>
    </xf>
    <xf numFmtId="164" fontId="14" fillId="0" borderId="0" xfId="0" applyNumberFormat="1" applyFont="1" applyAlignment="1">
      <alignment horizontal="left"/>
    </xf>
    <xf numFmtId="166" fontId="12" fillId="0" borderId="12" xfId="0" applyNumberFormat="1" applyFont="1" applyBorder="1" applyAlignment="1">
      <alignment horizontal="center" wrapText="1" readingOrder="1"/>
    </xf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12" fillId="0" borderId="12" xfId="0" applyFont="1" applyBorder="1" applyAlignment="1">
      <alignment horizontal="center" vertical="center" wrapText="1" readingOrder="1"/>
    </xf>
    <xf numFmtId="0" fontId="15" fillId="0" borderId="0" xfId="0" applyFont="1"/>
    <xf numFmtId="164" fontId="12" fillId="0" borderId="12" xfId="0" applyNumberFormat="1" applyFont="1" applyBorder="1" applyAlignment="1">
      <alignment horizontal="center" wrapText="1" readingOrder="1"/>
    </xf>
    <xf numFmtId="165" fontId="12" fillId="0" borderId="12" xfId="0" applyNumberFormat="1" applyFont="1" applyBorder="1" applyAlignment="1">
      <alignment horizontal="center" vertical="center" wrapText="1" readingOrder="1"/>
    </xf>
    <xf numFmtId="2" fontId="3" fillId="0" borderId="0" xfId="0" applyNumberFormat="1" applyFont="1"/>
    <xf numFmtId="164" fontId="12" fillId="0" borderId="12" xfId="0" applyNumberFormat="1" applyFont="1" applyBorder="1" applyAlignment="1">
      <alignment horizontal="center" vertical="center" wrapText="1" readingOrder="1"/>
    </xf>
    <xf numFmtId="164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" xfId="0" applyBorder="1"/>
    <xf numFmtId="0" fontId="0" fillId="0" borderId="2" xfId="0" applyBorder="1"/>
    <xf numFmtId="0" fontId="18" fillId="0" borderId="0" xfId="0" applyFont="1"/>
    <xf numFmtId="0" fontId="18" fillId="0" borderId="1" xfId="0" applyFont="1" applyBorder="1"/>
    <xf numFmtId="0" fontId="18" fillId="0" borderId="2" xfId="0" applyFont="1" applyBorder="1"/>
    <xf numFmtId="0" fontId="17" fillId="0" borderId="0" xfId="0" applyFont="1"/>
    <xf numFmtId="0" fontId="17" fillId="0" borderId="1" xfId="0" applyFont="1" applyBorder="1"/>
    <xf numFmtId="0" fontId="17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5" fontId="19" fillId="0" borderId="17" xfId="0" applyNumberFormat="1" applyFont="1" applyBorder="1"/>
    <xf numFmtId="165" fontId="19" fillId="0" borderId="18" xfId="0" applyNumberFormat="1" applyFont="1" applyBorder="1"/>
    <xf numFmtId="165" fontId="19" fillId="0" borderId="19" xfId="0" applyNumberFormat="1" applyFont="1" applyBorder="1"/>
    <xf numFmtId="165" fontId="19" fillId="0" borderId="1" xfId="0" applyNumberFormat="1" applyFont="1" applyBorder="1"/>
    <xf numFmtId="165" fontId="19" fillId="0" borderId="0" xfId="0" applyNumberFormat="1" applyFont="1"/>
    <xf numFmtId="165" fontId="19" fillId="0" borderId="2" xfId="0" applyNumberFormat="1" applyFont="1" applyBorder="1"/>
    <xf numFmtId="165" fontId="19" fillId="0" borderId="3" xfId="0" applyNumberFormat="1" applyFont="1" applyBorder="1"/>
    <xf numFmtId="165" fontId="19" fillId="0" borderId="4" xfId="0" applyNumberFormat="1" applyFont="1" applyBorder="1"/>
    <xf numFmtId="165" fontId="19" fillId="0" borderId="5" xfId="0" applyNumberFormat="1" applyFont="1" applyBorder="1"/>
    <xf numFmtId="165" fontId="0" fillId="0" borderId="0" xfId="0" applyNumberFormat="1"/>
    <xf numFmtId="165" fontId="0" fillId="0" borderId="0" xfId="0" applyNumberFormat="1" applyAlignment="1">
      <alignment horizontal="center"/>
    </xf>
    <xf numFmtId="0" fontId="20" fillId="0" borderId="0" xfId="0" applyFont="1"/>
    <xf numFmtId="0" fontId="21" fillId="0" borderId="0" xfId="0" applyFont="1"/>
    <xf numFmtId="0" fontId="16" fillId="0" borderId="13" xfId="0" applyFont="1" applyBorder="1" applyAlignment="1">
      <alignment horizontal="left" vertical="center" wrapText="1" readingOrder="1"/>
    </xf>
    <xf numFmtId="0" fontId="16" fillId="0" borderId="14" xfId="0" applyFont="1" applyBorder="1" applyAlignment="1">
      <alignment horizontal="left" vertical="center" wrapText="1" readingOrder="1"/>
    </xf>
    <xf numFmtId="0" fontId="12" fillId="0" borderId="15" xfId="0" applyFont="1" applyBorder="1" applyAlignment="1">
      <alignment horizontal="center" vertical="center" wrapText="1" readingOrder="1"/>
    </xf>
    <xf numFmtId="0" fontId="12" fillId="0" borderId="16" xfId="0" applyFont="1" applyBorder="1" applyAlignment="1">
      <alignment horizontal="center" vertical="center" wrapText="1" readingOrder="1"/>
    </xf>
    <xf numFmtId="0" fontId="12" fillId="0" borderId="13" xfId="0" applyFont="1" applyBorder="1" applyAlignment="1">
      <alignment horizontal="left" vertical="center" wrapText="1" indent="1" readingOrder="1"/>
    </xf>
    <xf numFmtId="0" fontId="12" fillId="0" borderId="14" xfId="0" applyFont="1" applyBorder="1" applyAlignment="1">
      <alignment horizontal="left" vertical="center" wrapText="1" indent="1" readingOrder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4">
    <dxf>
      <font>
        <color theme="0"/>
      </font>
      <fill>
        <patternFill>
          <fgColor theme="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C000"/>
      </font>
      <fill>
        <patternFill>
          <bgColor rgb="FFFFC000"/>
        </patternFill>
      </fill>
    </dxf>
    <dxf>
      <font>
        <color rgb="FFFF000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Aleatorização!$T$6:$T$70</c:f>
              <c:numCache>
                <c:formatCode>General</c:formatCode>
                <c:ptCount val="65"/>
                <c:pt idx="0" formatCode="0.00">
                  <c:v>-0.76250000000000007</c:v>
                </c:pt>
                <c:pt idx="1">
                  <c:v>-0.7320000000000001</c:v>
                </c:pt>
                <c:pt idx="2">
                  <c:v>-0.70150000000000012</c:v>
                </c:pt>
                <c:pt idx="3">
                  <c:v>-0.67100000000000015</c:v>
                </c:pt>
                <c:pt idx="4">
                  <c:v>-0.64050000000000018</c:v>
                </c:pt>
                <c:pt idx="5">
                  <c:v>-0.61000000000000021</c:v>
                </c:pt>
                <c:pt idx="6">
                  <c:v>-0.57950000000000024</c:v>
                </c:pt>
                <c:pt idx="7">
                  <c:v>-0.54900000000000027</c:v>
                </c:pt>
                <c:pt idx="8">
                  <c:v>-0.51850000000000029</c:v>
                </c:pt>
                <c:pt idx="9">
                  <c:v>-0.48800000000000027</c:v>
                </c:pt>
                <c:pt idx="10">
                  <c:v>-0.45750000000000024</c:v>
                </c:pt>
                <c:pt idx="11">
                  <c:v>-0.42700000000000021</c:v>
                </c:pt>
                <c:pt idx="12">
                  <c:v>-0.39650000000000019</c:v>
                </c:pt>
                <c:pt idx="13">
                  <c:v>-0.36600000000000016</c:v>
                </c:pt>
                <c:pt idx="14">
                  <c:v>-0.33550000000000013</c:v>
                </c:pt>
                <c:pt idx="15">
                  <c:v>-0.3050000000000001</c:v>
                </c:pt>
                <c:pt idx="16">
                  <c:v>-0.27450000000000008</c:v>
                </c:pt>
                <c:pt idx="17">
                  <c:v>-0.24400000000000008</c:v>
                </c:pt>
                <c:pt idx="18">
                  <c:v>-0.21350000000000008</c:v>
                </c:pt>
                <c:pt idx="19">
                  <c:v>-0.18300000000000008</c:v>
                </c:pt>
                <c:pt idx="20">
                  <c:v>-0.15250000000000008</c:v>
                </c:pt>
                <c:pt idx="21">
                  <c:v>-0.12200000000000008</c:v>
                </c:pt>
                <c:pt idx="22">
                  <c:v>-9.1500000000000081E-2</c:v>
                </c:pt>
                <c:pt idx="23">
                  <c:v>-6.1000000000000082E-2</c:v>
                </c:pt>
                <c:pt idx="24">
                  <c:v>-3.0500000000000079E-2</c:v>
                </c:pt>
                <c:pt idx="25">
                  <c:v>-7.6327832942979512E-17</c:v>
                </c:pt>
                <c:pt idx="26">
                  <c:v>3.0499999999999926E-2</c:v>
                </c:pt>
                <c:pt idx="27">
                  <c:v>6.0999999999999929E-2</c:v>
                </c:pt>
                <c:pt idx="28">
                  <c:v>9.1499999999999929E-2</c:v>
                </c:pt>
                <c:pt idx="29">
                  <c:v>0.12199999999999993</c:v>
                </c:pt>
                <c:pt idx="30">
                  <c:v>0.15249999999999994</c:v>
                </c:pt>
                <c:pt idx="31">
                  <c:v>0.18299999999999994</c:v>
                </c:pt>
                <c:pt idx="32">
                  <c:v>0.21349999999999994</c:v>
                </c:pt>
                <c:pt idx="33">
                  <c:v>0.24399999999999994</c:v>
                </c:pt>
                <c:pt idx="34">
                  <c:v>0.27449999999999997</c:v>
                </c:pt>
                <c:pt idx="35">
                  <c:v>0.30499999999999999</c:v>
                </c:pt>
                <c:pt idx="36">
                  <c:v>0.33550000000000002</c:v>
                </c:pt>
                <c:pt idx="37">
                  <c:v>0.36600000000000005</c:v>
                </c:pt>
                <c:pt idx="38">
                  <c:v>0.39650000000000007</c:v>
                </c:pt>
                <c:pt idx="39">
                  <c:v>0.4270000000000001</c:v>
                </c:pt>
                <c:pt idx="40">
                  <c:v>0.45750000000000013</c:v>
                </c:pt>
                <c:pt idx="41">
                  <c:v>0.48800000000000016</c:v>
                </c:pt>
                <c:pt idx="42">
                  <c:v>0.51850000000000018</c:v>
                </c:pt>
                <c:pt idx="43">
                  <c:v>0.54900000000000015</c:v>
                </c:pt>
                <c:pt idx="44">
                  <c:v>0.57950000000000013</c:v>
                </c:pt>
                <c:pt idx="45">
                  <c:v>0.6100000000000001</c:v>
                </c:pt>
                <c:pt idx="46">
                  <c:v>0.64050000000000007</c:v>
                </c:pt>
                <c:pt idx="47">
                  <c:v>0.67100000000000004</c:v>
                </c:pt>
                <c:pt idx="48">
                  <c:v>0.70150000000000001</c:v>
                </c:pt>
                <c:pt idx="49">
                  <c:v>0.73199999999999998</c:v>
                </c:pt>
                <c:pt idx="50" formatCode="0.00">
                  <c:v>0.76250000000000007</c:v>
                </c:pt>
              </c:numCache>
            </c:numRef>
          </c:xVal>
          <c:yVal>
            <c:numRef>
              <c:f>Aleatorização!$U$6:$U$70</c:f>
              <c:numCache>
                <c:formatCode>General</c:formatCode>
                <c:ptCount val="65"/>
                <c:pt idx="0">
                  <c:v>0.9921875</c:v>
                </c:pt>
                <c:pt idx="1">
                  <c:v>0.9921875</c:v>
                </c:pt>
                <c:pt idx="2">
                  <c:v>0.984375</c:v>
                </c:pt>
                <c:pt idx="3">
                  <c:v>0.9765625</c:v>
                </c:pt>
                <c:pt idx="4">
                  <c:v>0.9765625</c:v>
                </c:pt>
                <c:pt idx="5">
                  <c:v>0.9609375</c:v>
                </c:pt>
                <c:pt idx="6">
                  <c:v>0.9609375</c:v>
                </c:pt>
                <c:pt idx="7">
                  <c:v>0.9453125</c:v>
                </c:pt>
                <c:pt idx="8">
                  <c:v>0.9375</c:v>
                </c:pt>
                <c:pt idx="9">
                  <c:v>0.921875</c:v>
                </c:pt>
                <c:pt idx="10">
                  <c:v>0.8984375</c:v>
                </c:pt>
                <c:pt idx="11">
                  <c:v>0.875</c:v>
                </c:pt>
                <c:pt idx="12">
                  <c:v>0.8671875</c:v>
                </c:pt>
                <c:pt idx="13">
                  <c:v>0.8515625</c:v>
                </c:pt>
                <c:pt idx="14">
                  <c:v>0.8203125</c:v>
                </c:pt>
                <c:pt idx="15">
                  <c:v>0.796875</c:v>
                </c:pt>
                <c:pt idx="16">
                  <c:v>0.765625</c:v>
                </c:pt>
                <c:pt idx="17">
                  <c:v>0.7578125</c:v>
                </c:pt>
                <c:pt idx="18">
                  <c:v>0.71875</c:v>
                </c:pt>
                <c:pt idx="19">
                  <c:v>0.6796875</c:v>
                </c:pt>
                <c:pt idx="20">
                  <c:v>0.6484375</c:v>
                </c:pt>
                <c:pt idx="21">
                  <c:v>0.6328125</c:v>
                </c:pt>
                <c:pt idx="22">
                  <c:v>0.609375</c:v>
                </c:pt>
                <c:pt idx="23">
                  <c:v>0.5625</c:v>
                </c:pt>
                <c:pt idx="24">
                  <c:v>0.5234375</c:v>
                </c:pt>
                <c:pt idx="25">
                  <c:v>0.5</c:v>
                </c:pt>
                <c:pt idx="26">
                  <c:v>0.4765625</c:v>
                </c:pt>
                <c:pt idx="27">
                  <c:v>0.4375</c:v>
                </c:pt>
                <c:pt idx="28">
                  <c:v>0.390625</c:v>
                </c:pt>
                <c:pt idx="29">
                  <c:v>0.3671875</c:v>
                </c:pt>
                <c:pt idx="30">
                  <c:v>0.3515625</c:v>
                </c:pt>
                <c:pt idx="31">
                  <c:v>0.3203125</c:v>
                </c:pt>
                <c:pt idx="32">
                  <c:v>0.28125</c:v>
                </c:pt>
                <c:pt idx="33">
                  <c:v>0.2421875</c:v>
                </c:pt>
                <c:pt idx="34">
                  <c:v>0.234375</c:v>
                </c:pt>
                <c:pt idx="35">
                  <c:v>0.203125</c:v>
                </c:pt>
                <c:pt idx="36">
                  <c:v>0.1796875</c:v>
                </c:pt>
                <c:pt idx="37">
                  <c:v>0.1484375</c:v>
                </c:pt>
                <c:pt idx="38">
                  <c:v>0.1328125</c:v>
                </c:pt>
                <c:pt idx="39">
                  <c:v>0.125</c:v>
                </c:pt>
                <c:pt idx="40">
                  <c:v>0.1015625</c:v>
                </c:pt>
                <c:pt idx="41">
                  <c:v>7.8125E-2</c:v>
                </c:pt>
                <c:pt idx="42">
                  <c:v>6.25E-2</c:v>
                </c:pt>
                <c:pt idx="43">
                  <c:v>5.46875E-2</c:v>
                </c:pt>
                <c:pt idx="44">
                  <c:v>3.90625E-2</c:v>
                </c:pt>
                <c:pt idx="45">
                  <c:v>3.90625E-2</c:v>
                </c:pt>
                <c:pt idx="46">
                  <c:v>2.34375E-2</c:v>
                </c:pt>
                <c:pt idx="47">
                  <c:v>2.34375E-2</c:v>
                </c:pt>
                <c:pt idx="48">
                  <c:v>1.5625E-2</c:v>
                </c:pt>
                <c:pt idx="49">
                  <c:v>7.8125E-3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6DD-4D5F-B7AD-7098D5239B6D}"/>
            </c:ext>
          </c:extLst>
        </c:ser>
        <c:ser>
          <c:idx val="1"/>
          <c:order val="1"/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dPt>
            <c:idx val="1"/>
            <c:bubble3D val="0"/>
            <c:spPr>
              <a:ln w="19050">
                <a:solidFill>
                  <a:srgbClr val="FF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96DD-4D5F-B7AD-7098D5239B6D}"/>
              </c:ext>
            </c:extLst>
          </c:dPt>
          <c:xVal>
            <c:numRef>
              <c:f>Aleatorização!$W$19:$W$20</c:f>
              <c:numCache>
                <c:formatCode>0.0000</c:formatCode>
                <c:ptCount val="2"/>
                <c:pt idx="0" formatCode="General">
                  <c:v>-1</c:v>
                </c:pt>
                <c:pt idx="1">
                  <c:v>0.63750000000000029</c:v>
                </c:pt>
              </c:numCache>
            </c:numRef>
          </c:xVal>
          <c:yVal>
            <c:numRef>
              <c:f>Aleatorização!$X$19:$X$20</c:f>
              <c:numCache>
                <c:formatCode>0.0000</c:formatCode>
                <c:ptCount val="2"/>
                <c:pt idx="0">
                  <c:v>3.125E-2</c:v>
                </c:pt>
                <c:pt idx="1">
                  <c:v>3.125E-2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6DD-4D5F-B7AD-7098D5239B6D}"/>
            </c:ext>
          </c:extLst>
        </c:ser>
        <c:ser>
          <c:idx val="2"/>
          <c:order val="2"/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Aleatorização!$W$22:$W$23</c:f>
              <c:numCache>
                <c:formatCode>0.0000</c:formatCode>
                <c:ptCount val="2"/>
                <c:pt idx="0">
                  <c:v>0.63750000000000029</c:v>
                </c:pt>
                <c:pt idx="1">
                  <c:v>0.63750000000000029</c:v>
                </c:pt>
              </c:numCache>
            </c:numRef>
          </c:xVal>
          <c:yVal>
            <c:numRef>
              <c:f>Aleatorização!$X$22:$X$23</c:f>
              <c:numCache>
                <c:formatCode>0.0000</c:formatCode>
                <c:ptCount val="2"/>
                <c:pt idx="0" formatCode="General">
                  <c:v>0</c:v>
                </c:pt>
                <c:pt idx="1">
                  <c:v>3.125E-2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6DD-4D5F-B7AD-7098D5239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9949688"/>
        <c:axId val="449951648"/>
      </c:scatterChart>
      <c:valAx>
        <c:axId val="449949688"/>
        <c:scaling>
          <c:orientation val="minMax"/>
          <c:max val="1"/>
          <c:min val="-1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pt-BR" b="0"/>
                  <a:t>Dif média (H</a:t>
                </a:r>
                <a:r>
                  <a:rPr lang="pt-BR" b="0" baseline="-25000"/>
                  <a:t>0</a:t>
                </a:r>
                <a:r>
                  <a:rPr lang="pt-BR" b="0"/>
                  <a:t> verd)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449951648"/>
        <c:crosses val="autoZero"/>
        <c:crossBetween val="midCat"/>
      </c:valAx>
      <c:valAx>
        <c:axId val="449951648"/>
        <c:scaling>
          <c:orientation val="minMax"/>
          <c:max val="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pt-BR" b="0"/>
                  <a:t>Valor-P</a:t>
                </a:r>
              </a:p>
            </c:rich>
          </c:tx>
          <c:overlay val="0"/>
        </c:title>
        <c:numFmt formatCode="0%" sourceLinked="0"/>
        <c:majorTickMark val="out"/>
        <c:minorTickMark val="none"/>
        <c:tickLblPos val="nextTo"/>
        <c:crossAx val="449949688"/>
        <c:crossesAt val="-20"/>
        <c:crossBetween val="midCat"/>
        <c:majorUnit val="0.2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333375</xdr:colOff>
      <xdr:row>5</xdr:row>
      <xdr:rowOff>9525</xdr:rowOff>
    </xdr:from>
    <xdr:to>
      <xdr:col>29</xdr:col>
      <xdr:colOff>28575</xdr:colOff>
      <xdr:row>16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2"/>
  <sheetViews>
    <sheetView tabSelected="1" workbookViewId="0">
      <selection sqref="A1:A3"/>
    </sheetView>
  </sheetViews>
  <sheetFormatPr defaultRowHeight="19.5" customHeight="1" x14ac:dyDescent="0.3"/>
  <cols>
    <col min="1" max="1" width="9.140625" style="4"/>
    <col min="2" max="2" width="9.140625" style="5"/>
    <col min="3" max="4" width="15.85546875" style="5" customWidth="1"/>
    <col min="5" max="5" width="9.7109375" style="5" bestFit="1" customWidth="1"/>
    <col min="6" max="6" width="9.140625" style="4"/>
    <col min="7" max="7" width="15.42578125" style="6" customWidth="1"/>
    <col min="8" max="15" width="3.85546875" style="4" customWidth="1"/>
    <col min="16" max="16" width="11.5703125" style="6" bestFit="1" customWidth="1"/>
    <col min="17" max="16384" width="9.140625" style="4"/>
  </cols>
  <sheetData>
    <row r="1" spans="1:21" ht="19.5" customHeight="1" x14ac:dyDescent="0.3">
      <c r="A1" t="s">
        <v>32</v>
      </c>
      <c r="G1" s="4" t="s">
        <v>8</v>
      </c>
    </row>
    <row r="2" spans="1:21" ht="19.5" customHeight="1" x14ac:dyDescent="0.3">
      <c r="A2" t="s">
        <v>33</v>
      </c>
      <c r="G2" s="4" t="s">
        <v>9</v>
      </c>
    </row>
    <row r="3" spans="1:21" ht="19.5" customHeight="1" thickBot="1" x14ac:dyDescent="0.35">
      <c r="A3" t="s">
        <v>34</v>
      </c>
      <c r="G3" s="4"/>
    </row>
    <row r="4" spans="1:21" ht="19.5" customHeight="1" thickBot="1" x14ac:dyDescent="0.35">
      <c r="B4" s="65" t="s">
        <v>24</v>
      </c>
      <c r="C4" s="67" t="s">
        <v>25</v>
      </c>
      <c r="D4" s="68"/>
      <c r="E4" s="69" t="s">
        <v>0</v>
      </c>
      <c r="H4" s="71" t="str">
        <f>B4</f>
        <v>Amostra</v>
      </c>
      <c r="I4" s="72"/>
      <c r="J4" s="72"/>
      <c r="K4" s="72"/>
      <c r="L4" s="72"/>
      <c r="M4" s="72"/>
      <c r="N4" s="72"/>
      <c r="O4" s="73"/>
    </row>
    <row r="5" spans="1:21" ht="19.5" customHeight="1" thickBot="1" x14ac:dyDescent="0.35">
      <c r="B5" s="66"/>
      <c r="C5" s="28" t="s">
        <v>26</v>
      </c>
      <c r="D5" s="28" t="s">
        <v>27</v>
      </c>
      <c r="E5" s="70"/>
      <c r="G5" s="16" t="s">
        <v>7</v>
      </c>
      <c r="H5" s="17">
        <v>1</v>
      </c>
      <c r="I5" s="18">
        <v>2</v>
      </c>
      <c r="J5" s="18">
        <v>3</v>
      </c>
      <c r="K5" s="18">
        <v>4</v>
      </c>
      <c r="L5" s="18">
        <v>5</v>
      </c>
      <c r="M5" s="18">
        <v>6</v>
      </c>
      <c r="N5" s="18">
        <v>7</v>
      </c>
      <c r="O5" s="19">
        <v>8</v>
      </c>
      <c r="P5" s="20" t="s">
        <v>13</v>
      </c>
      <c r="T5" s="4" t="s">
        <v>13</v>
      </c>
      <c r="U5" s="4" t="s">
        <v>23</v>
      </c>
    </row>
    <row r="6" spans="1:21" ht="19.5" customHeight="1" thickBot="1" x14ac:dyDescent="0.35">
      <c r="B6" s="28">
        <v>1</v>
      </c>
      <c r="C6" s="31">
        <v>3.5</v>
      </c>
      <c r="D6" s="31">
        <v>4.3</v>
      </c>
      <c r="E6" s="31">
        <f>D6-C6</f>
        <v>0.79999999999999982</v>
      </c>
      <c r="G6" s="13">
        <v>0</v>
      </c>
      <c r="H6" s="8">
        <f>MOD(G6,2)</f>
        <v>0</v>
      </c>
      <c r="I6" s="4">
        <f>MOD(INT(G6/2),2)</f>
        <v>0</v>
      </c>
      <c r="J6" s="4">
        <f>MOD(INT(G6/4),2)</f>
        <v>0</v>
      </c>
      <c r="K6" s="4">
        <f>MOD(INT(G6/8),2)</f>
        <v>0</v>
      </c>
      <c r="L6" s="4">
        <f>MOD(INT(G6/16),2)</f>
        <v>0</v>
      </c>
      <c r="M6" s="4">
        <f>MOD(INT(G6/32),2)</f>
        <v>0</v>
      </c>
      <c r="N6" s="4">
        <f>MOD(INT(G6/64),2)</f>
        <v>0</v>
      </c>
      <c r="O6" s="9">
        <f>MOD(INT(G6/128),2)</f>
        <v>0</v>
      </c>
      <c r="P6" s="34">
        <f t="array" ref="P6">SUMPRODUCT(ABS($E$6:$E$13),TRANSPOSE(1-2*H6:O6))/8</f>
        <v>0.76250000000000007</v>
      </c>
      <c r="T6" s="32">
        <f>MIN(P:P)</f>
        <v>-0.76250000000000007</v>
      </c>
      <c r="U6" s="4">
        <f>1-COUNTIF(P:P,CONCATENATE("&lt;=",T6))/256</f>
        <v>0.9921875</v>
      </c>
    </row>
    <row r="7" spans="1:21" ht="19.5" customHeight="1" thickBot="1" x14ac:dyDescent="0.35">
      <c r="B7" s="28">
        <v>2</v>
      </c>
      <c r="C7" s="31">
        <v>4.7</v>
      </c>
      <c r="D7" s="31">
        <v>4.4000000000000004</v>
      </c>
      <c r="E7" s="31">
        <f t="shared" ref="E7:E13" si="0">D7-C7</f>
        <v>-0.29999999999999982</v>
      </c>
      <c r="G7" s="13">
        <v>1</v>
      </c>
      <c r="H7" s="8">
        <f t="shared" ref="H7:H261" si="1">MOD(G7,2)</f>
        <v>1</v>
      </c>
      <c r="I7" s="4">
        <f>MOD(INT(G7/2),2)</f>
        <v>0</v>
      </c>
      <c r="J7" s="4">
        <f>MOD(INT(G7/4),2)</f>
        <v>0</v>
      </c>
      <c r="K7" s="4">
        <f>MOD(INT(G7/8),2)</f>
        <v>0</v>
      </c>
      <c r="L7" s="4">
        <f>MOD(INT(G7/16),2)</f>
        <v>0</v>
      </c>
      <c r="M7" s="4">
        <f>MOD(INT(G7/32),2)</f>
        <v>0</v>
      </c>
      <c r="N7" s="4">
        <f>MOD(INT(G7/64),2)</f>
        <v>0</v>
      </c>
      <c r="O7" s="9">
        <f>MOD(INT(G7/128),2)</f>
        <v>0</v>
      </c>
      <c r="P7" s="34">
        <f t="array" ref="P7">SUMPRODUCT(ABS($E$6:$E$13),TRANSPOSE(1-2*H7:O7))/8</f>
        <v>0.56250000000000011</v>
      </c>
      <c r="T7" s="4">
        <f>T6+(T$56-T$6)/50</f>
        <v>-0.7320000000000001</v>
      </c>
      <c r="U7" s="4">
        <f>1-COUNTIF(P:P,CONCATENATE("&lt;=",T7))/256</f>
        <v>0.9921875</v>
      </c>
    </row>
    <row r="8" spans="1:21" ht="19.5" customHeight="1" thickBot="1" x14ac:dyDescent="0.35">
      <c r="B8" s="28">
        <v>3</v>
      </c>
      <c r="C8" s="31">
        <v>5.3</v>
      </c>
      <c r="D8" s="31">
        <v>5.9</v>
      </c>
      <c r="E8" s="31">
        <f t="shared" si="0"/>
        <v>0.60000000000000053</v>
      </c>
      <c r="G8" s="13">
        <v>2</v>
      </c>
      <c r="H8" s="8">
        <f t="shared" si="1"/>
        <v>0</v>
      </c>
      <c r="I8" s="4">
        <f>MOD(INT(G8/2),2)</f>
        <v>1</v>
      </c>
      <c r="J8" s="4">
        <f>MOD(INT(G8/4),2)</f>
        <v>0</v>
      </c>
      <c r="K8" s="4">
        <f>MOD(INT(G8/8),2)</f>
        <v>0</v>
      </c>
      <c r="L8" s="4">
        <f>MOD(INT(G8/16),2)</f>
        <v>0</v>
      </c>
      <c r="M8" s="4">
        <f>MOD(INT(G8/32),2)</f>
        <v>0</v>
      </c>
      <c r="N8" s="4">
        <f>MOD(INT(G8/64),2)</f>
        <v>0</v>
      </c>
      <c r="O8" s="9">
        <f>MOD(INT(G8/128),2)</f>
        <v>0</v>
      </c>
      <c r="P8" s="34">
        <f t="array" ref="P8">SUMPRODUCT(ABS($E$6:$E$13),TRANSPOSE(1-2*H8:O8))/8</f>
        <v>0.68750000000000011</v>
      </c>
      <c r="T8" s="4">
        <f t="shared" ref="T8:T55" si="2">T7+(T$56-T$6)/50</f>
        <v>-0.70150000000000012</v>
      </c>
      <c r="U8" s="4">
        <f>1-COUNTIF(P:P,CONCATENATE("&lt;=",T8))/256</f>
        <v>0.984375</v>
      </c>
    </row>
    <row r="9" spans="1:21" ht="19.5" customHeight="1" thickBot="1" x14ac:dyDescent="0.35">
      <c r="B9" s="28">
        <v>4</v>
      </c>
      <c r="C9" s="31">
        <v>10.3</v>
      </c>
      <c r="D9" s="31">
        <v>11.3</v>
      </c>
      <c r="E9" s="31">
        <f t="shared" si="0"/>
        <v>1</v>
      </c>
      <c r="G9" s="13">
        <v>3</v>
      </c>
      <c r="H9" s="8">
        <f t="shared" si="1"/>
        <v>1</v>
      </c>
      <c r="I9" s="4">
        <f>MOD(INT(G9/2),2)</f>
        <v>1</v>
      </c>
      <c r="J9" s="4">
        <f>MOD(INT(G9/4),2)</f>
        <v>0</v>
      </c>
      <c r="K9" s="4">
        <f>MOD(INT(G9/8),2)</f>
        <v>0</v>
      </c>
      <c r="L9" s="4">
        <f>MOD(INT(G9/16),2)</f>
        <v>0</v>
      </c>
      <c r="M9" s="4">
        <f>MOD(INT(G9/32),2)</f>
        <v>0</v>
      </c>
      <c r="N9" s="4">
        <f>MOD(INT(G9/64),2)</f>
        <v>0</v>
      </c>
      <c r="O9" s="9">
        <f>MOD(INT(G9/128),2)</f>
        <v>0</v>
      </c>
      <c r="P9" s="34">
        <f t="array" ref="P9">SUMPRODUCT(ABS($E$6:$E$13),TRANSPOSE(1-2*H9:O9))/8</f>
        <v>0.48750000000000016</v>
      </c>
      <c r="T9" s="4">
        <f t="shared" si="2"/>
        <v>-0.67100000000000015</v>
      </c>
      <c r="U9" s="4">
        <f>1-COUNTIF(P:P,CONCATENATE("&lt;=",T9))/256</f>
        <v>0.9765625</v>
      </c>
    </row>
    <row r="10" spans="1:21" ht="19.5" customHeight="1" thickBot="1" x14ac:dyDescent="0.35">
      <c r="B10" s="28">
        <v>5</v>
      </c>
      <c r="C10" s="31">
        <v>3.8</v>
      </c>
      <c r="D10" s="31">
        <v>5.7</v>
      </c>
      <c r="E10" s="31">
        <f t="shared" si="0"/>
        <v>1.9000000000000004</v>
      </c>
      <c r="G10" s="13">
        <v>4</v>
      </c>
      <c r="H10" s="8">
        <f t="shared" si="1"/>
        <v>0</v>
      </c>
      <c r="I10" s="4">
        <f>MOD(INT(G10/2),2)</f>
        <v>0</v>
      </c>
      <c r="J10" s="4">
        <f>MOD(INT(G10/4),2)</f>
        <v>1</v>
      </c>
      <c r="K10" s="4">
        <f>MOD(INT(G10/8),2)</f>
        <v>0</v>
      </c>
      <c r="L10" s="4">
        <f>MOD(INT(G10/16),2)</f>
        <v>0</v>
      </c>
      <c r="M10" s="4">
        <f>MOD(INT(G10/32),2)</f>
        <v>0</v>
      </c>
      <c r="N10" s="4">
        <f>MOD(INT(G10/64),2)</f>
        <v>0</v>
      </c>
      <c r="O10" s="9">
        <f>MOD(INT(G10/128),2)</f>
        <v>0</v>
      </c>
      <c r="P10" s="34">
        <f t="array" ref="P10">SUMPRODUCT(ABS($E$6:$E$13),TRANSPOSE(1-2*H10:O10))/8</f>
        <v>0.61249999999999993</v>
      </c>
      <c r="T10" s="4">
        <f t="shared" si="2"/>
        <v>-0.64050000000000018</v>
      </c>
      <c r="U10" s="4">
        <f>1-COUNTIF(P:P,CONCATENATE("&lt;=",T10))/256</f>
        <v>0.9765625</v>
      </c>
    </row>
    <row r="11" spans="1:21" ht="19.5" customHeight="1" thickBot="1" x14ac:dyDescent="0.35">
      <c r="B11" s="28">
        <v>6</v>
      </c>
      <c r="C11" s="31">
        <v>6.6</v>
      </c>
      <c r="D11" s="31">
        <v>6.4</v>
      </c>
      <c r="E11" s="31">
        <f t="shared" si="0"/>
        <v>-0.19999999999999929</v>
      </c>
      <c r="G11" s="13">
        <v>5</v>
      </c>
      <c r="H11" s="8">
        <f t="shared" si="1"/>
        <v>1</v>
      </c>
      <c r="I11" s="4">
        <f t="shared" ref="I11:I20" si="3">MOD(INT(G11/2),2)</f>
        <v>0</v>
      </c>
      <c r="J11" s="4">
        <f t="shared" ref="J11:J20" si="4">MOD(INT(G11/4),2)</f>
        <v>1</v>
      </c>
      <c r="K11" s="4">
        <f t="shared" ref="K11:K20" si="5">MOD(INT(G11/8),2)</f>
        <v>0</v>
      </c>
      <c r="L11" s="4">
        <f t="shared" ref="L11:L20" si="6">MOD(INT(G11/16),2)</f>
        <v>0</v>
      </c>
      <c r="M11" s="4">
        <f t="shared" ref="M11:M20" si="7">MOD(INT(G11/32),2)</f>
        <v>0</v>
      </c>
      <c r="N11" s="4">
        <f t="shared" ref="N11:N20" si="8">MOD(INT(G11/64),2)</f>
        <v>0</v>
      </c>
      <c r="O11" s="9">
        <f t="shared" ref="O11:O20" si="9">MOD(INT(G11/128),2)</f>
        <v>0</v>
      </c>
      <c r="P11" s="34">
        <f t="array" ref="P11">SUMPRODUCT(ABS($E$6:$E$13),TRANSPOSE(1-2*H11:O11))/8</f>
        <v>0.41249999999999998</v>
      </c>
      <c r="T11" s="4">
        <f t="shared" si="2"/>
        <v>-0.61000000000000021</v>
      </c>
      <c r="U11" s="4">
        <f>1-COUNTIF(P:P,CONCATENATE("&lt;=",T11))/256</f>
        <v>0.9609375</v>
      </c>
    </row>
    <row r="12" spans="1:21" ht="19.5" customHeight="1" thickBot="1" x14ac:dyDescent="0.35">
      <c r="B12" s="28">
        <v>7</v>
      </c>
      <c r="C12" s="31">
        <v>5.0999999999999996</v>
      </c>
      <c r="D12" s="31">
        <v>5.0999999999999996</v>
      </c>
      <c r="E12" s="31">
        <f t="shared" si="0"/>
        <v>0</v>
      </c>
      <c r="G12" s="13">
        <v>6</v>
      </c>
      <c r="H12" s="8">
        <f t="shared" si="1"/>
        <v>0</v>
      </c>
      <c r="I12" s="4">
        <f t="shared" si="3"/>
        <v>1</v>
      </c>
      <c r="J12" s="4">
        <f t="shared" si="4"/>
        <v>1</v>
      </c>
      <c r="K12" s="4">
        <f t="shared" si="5"/>
        <v>0</v>
      </c>
      <c r="L12" s="4">
        <f t="shared" si="6"/>
        <v>0</v>
      </c>
      <c r="M12" s="4">
        <f t="shared" si="7"/>
        <v>0</v>
      </c>
      <c r="N12" s="4">
        <f t="shared" si="8"/>
        <v>0</v>
      </c>
      <c r="O12" s="9">
        <f t="shared" si="9"/>
        <v>0</v>
      </c>
      <c r="P12" s="34">
        <f t="array" ref="P12">SUMPRODUCT(ABS($E$6:$E$13),TRANSPOSE(1-2*H12:O12))/8</f>
        <v>0.53749999999999998</v>
      </c>
      <c r="T12" s="4">
        <f t="shared" si="2"/>
        <v>-0.57950000000000024</v>
      </c>
      <c r="U12" s="4">
        <f>1-COUNTIF(P:P,CONCATENATE("&lt;=",T12))/256</f>
        <v>0.9609375</v>
      </c>
    </row>
    <row r="13" spans="1:21" ht="19.5" customHeight="1" thickBot="1" x14ac:dyDescent="0.35">
      <c r="B13" s="28">
        <v>8</v>
      </c>
      <c r="C13" s="31">
        <v>9.6</v>
      </c>
      <c r="D13" s="31">
        <v>10.9</v>
      </c>
      <c r="E13" s="31">
        <f t="shared" si="0"/>
        <v>1.3000000000000007</v>
      </c>
      <c r="G13" s="13">
        <v>7</v>
      </c>
      <c r="H13" s="8">
        <f t="shared" si="1"/>
        <v>1</v>
      </c>
      <c r="I13" s="4">
        <f t="shared" si="3"/>
        <v>1</v>
      </c>
      <c r="J13" s="4">
        <f t="shared" si="4"/>
        <v>1</v>
      </c>
      <c r="K13" s="4">
        <f t="shared" si="5"/>
        <v>0</v>
      </c>
      <c r="L13" s="4">
        <f t="shared" si="6"/>
        <v>0</v>
      </c>
      <c r="M13" s="4">
        <f t="shared" si="7"/>
        <v>0</v>
      </c>
      <c r="N13" s="4">
        <f t="shared" si="8"/>
        <v>0</v>
      </c>
      <c r="O13" s="9">
        <f t="shared" si="9"/>
        <v>0</v>
      </c>
      <c r="P13" s="34">
        <f t="array" ref="P13">SUMPRODUCT(ABS($E$6:$E$13),TRANSPOSE(1-2*H13:O13))/8</f>
        <v>0.33750000000000002</v>
      </c>
      <c r="T13" s="4">
        <f t="shared" si="2"/>
        <v>-0.54900000000000027</v>
      </c>
      <c r="U13" s="4">
        <f>1-COUNTIF(P:P,CONCATENATE("&lt;=",T13))/256</f>
        <v>0.9453125</v>
      </c>
    </row>
    <row r="14" spans="1:21" ht="19.5" customHeight="1" thickBot="1" x14ac:dyDescent="0.35">
      <c r="D14" s="28" t="s">
        <v>1</v>
      </c>
      <c r="E14" s="33">
        <f>AVERAGE(E6:E13)</f>
        <v>0.63750000000000029</v>
      </c>
      <c r="G14" s="13">
        <v>8</v>
      </c>
      <c r="H14" s="8">
        <f t="shared" si="1"/>
        <v>0</v>
      </c>
      <c r="I14" s="4">
        <f t="shared" si="3"/>
        <v>0</v>
      </c>
      <c r="J14" s="4">
        <f t="shared" si="4"/>
        <v>0</v>
      </c>
      <c r="K14" s="4">
        <f t="shared" si="5"/>
        <v>1</v>
      </c>
      <c r="L14" s="4">
        <f t="shared" si="6"/>
        <v>0</v>
      </c>
      <c r="M14" s="4">
        <f t="shared" si="7"/>
        <v>0</v>
      </c>
      <c r="N14" s="4">
        <f t="shared" si="8"/>
        <v>0</v>
      </c>
      <c r="O14" s="9">
        <f t="shared" si="9"/>
        <v>0</v>
      </c>
      <c r="P14" s="34">
        <f t="array" ref="P14">SUMPRODUCT(ABS($E$6:$E$13),TRANSPOSE(1-2*H14:O14))/8</f>
        <v>0.51250000000000007</v>
      </c>
      <c r="T14" s="4">
        <f t="shared" si="2"/>
        <v>-0.51850000000000029</v>
      </c>
      <c r="U14" s="4">
        <f>1-COUNTIF(P:P,CONCATENATE("&lt;=",T14))/256</f>
        <v>0.9375</v>
      </c>
    </row>
    <row r="15" spans="1:21" ht="19.5" customHeight="1" x14ac:dyDescent="0.3">
      <c r="G15" s="13">
        <v>9</v>
      </c>
      <c r="H15" s="8">
        <f t="shared" si="1"/>
        <v>1</v>
      </c>
      <c r="I15" s="4">
        <f t="shared" si="3"/>
        <v>0</v>
      </c>
      <c r="J15" s="4">
        <f t="shared" si="4"/>
        <v>0</v>
      </c>
      <c r="K15" s="4">
        <f t="shared" si="5"/>
        <v>1</v>
      </c>
      <c r="L15" s="4">
        <f t="shared" si="6"/>
        <v>0</v>
      </c>
      <c r="M15" s="4">
        <f t="shared" si="7"/>
        <v>0</v>
      </c>
      <c r="N15" s="4">
        <f t="shared" si="8"/>
        <v>0</v>
      </c>
      <c r="O15" s="9">
        <f t="shared" si="9"/>
        <v>0</v>
      </c>
      <c r="P15" s="34">
        <f t="array" ref="P15">SUMPRODUCT(ABS($E$6:$E$13),TRANSPOSE(1-2*H15:O15))/8</f>
        <v>0.31250000000000011</v>
      </c>
      <c r="T15" s="4">
        <f t="shared" si="2"/>
        <v>-0.48800000000000027</v>
      </c>
      <c r="U15" s="4">
        <f>1-COUNTIF(P:P,CONCATENATE("&lt;=",T15))/256</f>
        <v>0.921875</v>
      </c>
    </row>
    <row r="16" spans="1:21" ht="19.5" customHeight="1" x14ac:dyDescent="0.3">
      <c r="B16" s="5" t="s">
        <v>28</v>
      </c>
      <c r="G16" s="13">
        <v>10</v>
      </c>
      <c r="H16" s="8">
        <f t="shared" si="1"/>
        <v>0</v>
      </c>
      <c r="I16" s="4">
        <f t="shared" si="3"/>
        <v>1</v>
      </c>
      <c r="J16" s="4">
        <f t="shared" si="4"/>
        <v>0</v>
      </c>
      <c r="K16" s="4">
        <f t="shared" si="5"/>
        <v>1</v>
      </c>
      <c r="L16" s="4">
        <f t="shared" si="6"/>
        <v>0</v>
      </c>
      <c r="M16" s="4">
        <f t="shared" si="7"/>
        <v>0</v>
      </c>
      <c r="N16" s="4">
        <f t="shared" si="8"/>
        <v>0</v>
      </c>
      <c r="O16" s="9">
        <f t="shared" si="9"/>
        <v>0</v>
      </c>
      <c r="P16" s="34">
        <f t="array" ref="P16">SUMPRODUCT(ABS($E$6:$E$13),TRANSPOSE(1-2*H16:O16))/8</f>
        <v>0.43750000000000011</v>
      </c>
      <c r="T16" s="4">
        <f t="shared" si="2"/>
        <v>-0.45750000000000024</v>
      </c>
      <c r="U16" s="4">
        <f>1-COUNTIF(P:P,CONCATENATE("&lt;=",T16))/256</f>
        <v>0.8984375</v>
      </c>
    </row>
    <row r="17" spans="2:24" ht="19.5" customHeight="1" x14ac:dyDescent="0.3">
      <c r="B17" s="5" t="s">
        <v>29</v>
      </c>
      <c r="G17" s="13">
        <v>11</v>
      </c>
      <c r="H17" s="8">
        <f t="shared" si="1"/>
        <v>1</v>
      </c>
      <c r="I17" s="4">
        <f t="shared" si="3"/>
        <v>1</v>
      </c>
      <c r="J17" s="4">
        <f t="shared" si="4"/>
        <v>0</v>
      </c>
      <c r="K17" s="4">
        <f t="shared" si="5"/>
        <v>1</v>
      </c>
      <c r="L17" s="4">
        <f t="shared" si="6"/>
        <v>0</v>
      </c>
      <c r="M17" s="4">
        <f t="shared" si="7"/>
        <v>0</v>
      </c>
      <c r="N17" s="4">
        <f t="shared" si="8"/>
        <v>0</v>
      </c>
      <c r="O17" s="9">
        <f t="shared" si="9"/>
        <v>0</v>
      </c>
      <c r="P17" s="34">
        <f t="array" ref="P17">SUMPRODUCT(ABS($E$6:$E$13),TRANSPOSE(1-2*H17:O17))/8</f>
        <v>0.23750000000000016</v>
      </c>
      <c r="T17" s="4">
        <f t="shared" si="2"/>
        <v>-0.42700000000000021</v>
      </c>
      <c r="U17" s="4">
        <f>1-COUNTIF(P:P,CONCATENATE("&lt;=",T17))/256</f>
        <v>0.875</v>
      </c>
    </row>
    <row r="18" spans="2:24" ht="19.5" customHeight="1" x14ac:dyDescent="0.3">
      <c r="G18" s="13">
        <v>12</v>
      </c>
      <c r="H18" s="8">
        <f t="shared" si="1"/>
        <v>0</v>
      </c>
      <c r="I18" s="4">
        <f t="shared" si="3"/>
        <v>0</v>
      </c>
      <c r="J18" s="4">
        <f t="shared" si="4"/>
        <v>1</v>
      </c>
      <c r="K18" s="4">
        <f t="shared" si="5"/>
        <v>1</v>
      </c>
      <c r="L18" s="4">
        <f t="shared" si="6"/>
        <v>0</v>
      </c>
      <c r="M18" s="4">
        <f t="shared" si="7"/>
        <v>0</v>
      </c>
      <c r="N18" s="4">
        <f t="shared" si="8"/>
        <v>0</v>
      </c>
      <c r="O18" s="9">
        <f t="shared" si="9"/>
        <v>0</v>
      </c>
      <c r="P18" s="34">
        <f t="array" ref="P18">SUMPRODUCT(ABS($E$6:$E$13),TRANSPOSE(1-2*H18:O18))/8</f>
        <v>0.36249999999999993</v>
      </c>
      <c r="T18" s="4">
        <f t="shared" si="2"/>
        <v>-0.39650000000000019</v>
      </c>
      <c r="U18" s="4">
        <f>1-COUNTIF(P:P,CONCATENATE("&lt;=",T18))/256</f>
        <v>0.8671875</v>
      </c>
    </row>
    <row r="19" spans="2:24" ht="19.5" customHeight="1" x14ac:dyDescent="0.3">
      <c r="B19" s="5" t="s">
        <v>10</v>
      </c>
      <c r="G19" s="13">
        <v>13</v>
      </c>
      <c r="H19" s="8">
        <f t="shared" si="1"/>
        <v>1</v>
      </c>
      <c r="I19" s="4">
        <f t="shared" si="3"/>
        <v>0</v>
      </c>
      <c r="J19" s="4">
        <f t="shared" si="4"/>
        <v>1</v>
      </c>
      <c r="K19" s="4">
        <f t="shared" si="5"/>
        <v>1</v>
      </c>
      <c r="L19" s="4">
        <f t="shared" si="6"/>
        <v>0</v>
      </c>
      <c r="M19" s="4">
        <f t="shared" si="7"/>
        <v>0</v>
      </c>
      <c r="N19" s="4">
        <f t="shared" si="8"/>
        <v>0</v>
      </c>
      <c r="O19" s="9">
        <f t="shared" si="9"/>
        <v>0</v>
      </c>
      <c r="P19" s="34">
        <f t="array" ref="P19">SUMPRODUCT(ABS($E$6:$E$13),TRANSPOSE(1-2*H19:O19))/8</f>
        <v>0.16249999999999998</v>
      </c>
      <c r="T19" s="4">
        <f t="shared" si="2"/>
        <v>-0.36600000000000016</v>
      </c>
      <c r="U19" s="4">
        <f>1-COUNTIF(P:P,CONCATENATE("&lt;=",T19))/256</f>
        <v>0.8515625</v>
      </c>
      <c r="W19" s="4">
        <v>-1</v>
      </c>
      <c r="X19" s="27">
        <f>D21</f>
        <v>3.125E-2</v>
      </c>
    </row>
    <row r="20" spans="2:24" ht="19.5" customHeight="1" x14ac:dyDescent="0.3">
      <c r="C20" s="21" t="s">
        <v>11</v>
      </c>
      <c r="D20" s="22">
        <f>AVERAGE(P:P)</f>
        <v>8.6736173798840355E-18</v>
      </c>
      <c r="G20" s="13">
        <v>14</v>
      </c>
      <c r="H20" s="8">
        <f t="shared" si="1"/>
        <v>0</v>
      </c>
      <c r="I20" s="4">
        <f t="shared" si="3"/>
        <v>1</v>
      </c>
      <c r="J20" s="4">
        <f t="shared" si="4"/>
        <v>1</v>
      </c>
      <c r="K20" s="4">
        <f t="shared" si="5"/>
        <v>1</v>
      </c>
      <c r="L20" s="4">
        <f t="shared" si="6"/>
        <v>0</v>
      </c>
      <c r="M20" s="4">
        <f t="shared" si="7"/>
        <v>0</v>
      </c>
      <c r="N20" s="4">
        <f t="shared" si="8"/>
        <v>0</v>
      </c>
      <c r="O20" s="9">
        <f t="shared" si="9"/>
        <v>0</v>
      </c>
      <c r="P20" s="34">
        <f t="array" ref="P20">SUMPRODUCT(ABS($E$6:$E$13),TRANSPOSE(1-2*H20:O20))/8</f>
        <v>0.28749999999999998</v>
      </c>
      <c r="T20" s="4">
        <f t="shared" si="2"/>
        <v>-0.33550000000000013</v>
      </c>
      <c r="U20" s="4">
        <f>1-COUNTIF(P:P,CONCATENATE("&lt;=",T20))/256</f>
        <v>0.8203125</v>
      </c>
      <c r="W20" s="27">
        <f>E14</f>
        <v>0.63750000000000029</v>
      </c>
      <c r="X20" s="27">
        <f>D21</f>
        <v>3.125E-2</v>
      </c>
    </row>
    <row r="21" spans="2:24" ht="19.5" customHeight="1" x14ac:dyDescent="0.3">
      <c r="C21" s="21" t="str">
        <f>CONCATENATE("P(Dif média &gt;= ",E14,") =")</f>
        <v>P(Dif média &gt;= 0,6375) =</v>
      </c>
      <c r="D21" s="22">
        <f>COUNTIF(P:P,CONCATENATE("&gt;=",E14))/COUNT(P:P)</f>
        <v>3.125E-2</v>
      </c>
      <c r="E21" s="5" t="s">
        <v>6</v>
      </c>
      <c r="G21" s="13">
        <v>15</v>
      </c>
      <c r="H21" s="8">
        <f t="shared" si="1"/>
        <v>1</v>
      </c>
      <c r="I21" s="4">
        <f t="shared" ref="I21:I84" si="10">MOD(INT(G21/2),2)</f>
        <v>1</v>
      </c>
      <c r="J21" s="4">
        <f t="shared" ref="J21:J84" si="11">MOD(INT(G21/4),2)</f>
        <v>1</v>
      </c>
      <c r="K21" s="4">
        <f t="shared" ref="K21:K84" si="12">MOD(INT(G21/8),2)</f>
        <v>1</v>
      </c>
      <c r="L21" s="4">
        <f t="shared" ref="L21:L84" si="13">MOD(INT(G21/16),2)</f>
        <v>0</v>
      </c>
      <c r="M21" s="4">
        <f t="shared" ref="M21:M84" si="14">MOD(INT(G21/32),2)</f>
        <v>0</v>
      </c>
      <c r="N21" s="4">
        <f t="shared" ref="N21:N84" si="15">MOD(INT(G21/64),2)</f>
        <v>0</v>
      </c>
      <c r="O21" s="9">
        <f t="shared" ref="O21:O84" si="16">MOD(INT(G21/128),2)</f>
        <v>0</v>
      </c>
      <c r="P21" s="34">
        <f t="array" ref="P21">SUMPRODUCT(ABS($E$6:$E$13),TRANSPOSE(1-2*H21:O21))/8</f>
        <v>8.7500000000000022E-2</v>
      </c>
      <c r="T21" s="4">
        <f t="shared" si="2"/>
        <v>-0.3050000000000001</v>
      </c>
      <c r="U21" s="4">
        <f>1-COUNTIF(P:P,CONCATENATE("&lt;=",T21))/256</f>
        <v>0.796875</v>
      </c>
    </row>
    <row r="22" spans="2:24" ht="19.5" customHeight="1" x14ac:dyDescent="0.3">
      <c r="G22" s="13">
        <v>16</v>
      </c>
      <c r="H22" s="8">
        <f t="shared" si="1"/>
        <v>0</v>
      </c>
      <c r="I22" s="4">
        <f t="shared" si="10"/>
        <v>0</v>
      </c>
      <c r="J22" s="4">
        <f t="shared" si="11"/>
        <v>0</v>
      </c>
      <c r="K22" s="4">
        <f t="shared" si="12"/>
        <v>0</v>
      </c>
      <c r="L22" s="4">
        <f t="shared" si="13"/>
        <v>1</v>
      </c>
      <c r="M22" s="4">
        <f t="shared" si="14"/>
        <v>0</v>
      </c>
      <c r="N22" s="4">
        <f t="shared" si="15"/>
        <v>0</v>
      </c>
      <c r="O22" s="9">
        <f t="shared" si="16"/>
        <v>0</v>
      </c>
      <c r="P22" s="34">
        <f t="array" ref="P22">SUMPRODUCT(ABS($E$6:$E$13),TRANSPOSE(1-2*H22:O22))/8</f>
        <v>0.28749999999999998</v>
      </c>
      <c r="T22" s="4">
        <f t="shared" si="2"/>
        <v>-0.27450000000000008</v>
      </c>
      <c r="U22" s="4">
        <f>1-COUNTIF(P:P,CONCATENATE("&lt;=",T22))/256</f>
        <v>0.765625</v>
      </c>
      <c r="W22" s="27">
        <f>E14</f>
        <v>0.63750000000000029</v>
      </c>
      <c r="X22" s="4">
        <v>0</v>
      </c>
    </row>
    <row r="23" spans="2:24" ht="19.5" customHeight="1" x14ac:dyDescent="0.3">
      <c r="G23" s="13">
        <v>17</v>
      </c>
      <c r="H23" s="8">
        <f t="shared" si="1"/>
        <v>1</v>
      </c>
      <c r="I23" s="4">
        <f t="shared" si="10"/>
        <v>0</v>
      </c>
      <c r="J23" s="4">
        <f t="shared" si="11"/>
        <v>0</v>
      </c>
      <c r="K23" s="4">
        <f t="shared" si="12"/>
        <v>0</v>
      </c>
      <c r="L23" s="4">
        <f t="shared" si="13"/>
        <v>1</v>
      </c>
      <c r="M23" s="4">
        <f t="shared" si="14"/>
        <v>0</v>
      </c>
      <c r="N23" s="4">
        <f t="shared" si="15"/>
        <v>0</v>
      </c>
      <c r="O23" s="9">
        <f t="shared" si="16"/>
        <v>0</v>
      </c>
      <c r="P23" s="34">
        <f t="array" ref="P23">SUMPRODUCT(ABS($E$6:$E$13),TRANSPOSE(1-2*H23:O23))/8</f>
        <v>8.7500000000000022E-2</v>
      </c>
      <c r="T23" s="4">
        <f t="shared" si="2"/>
        <v>-0.24400000000000008</v>
      </c>
      <c r="U23" s="4">
        <f>1-COUNTIF(P:P,CONCATENATE("&lt;=",T23))/256</f>
        <v>0.7578125</v>
      </c>
      <c r="W23" s="27">
        <f>E14</f>
        <v>0.63750000000000029</v>
      </c>
      <c r="X23" s="27">
        <f>D21</f>
        <v>3.125E-2</v>
      </c>
    </row>
    <row r="24" spans="2:24" ht="19.5" customHeight="1" x14ac:dyDescent="0.3">
      <c r="G24" s="13">
        <v>18</v>
      </c>
      <c r="H24" s="8">
        <f t="shared" si="1"/>
        <v>0</v>
      </c>
      <c r="I24" s="4">
        <f t="shared" si="10"/>
        <v>1</v>
      </c>
      <c r="J24" s="4">
        <f t="shared" si="11"/>
        <v>0</v>
      </c>
      <c r="K24" s="4">
        <f t="shared" si="12"/>
        <v>0</v>
      </c>
      <c r="L24" s="4">
        <f t="shared" si="13"/>
        <v>1</v>
      </c>
      <c r="M24" s="4">
        <f t="shared" si="14"/>
        <v>0</v>
      </c>
      <c r="N24" s="4">
        <f t="shared" si="15"/>
        <v>0</v>
      </c>
      <c r="O24" s="9">
        <f t="shared" si="16"/>
        <v>0</v>
      </c>
      <c r="P24" s="34">
        <f t="array" ref="P24">SUMPRODUCT(ABS($E$6:$E$13),TRANSPOSE(1-2*H24:O24))/8</f>
        <v>0.21250000000000002</v>
      </c>
      <c r="T24" s="4">
        <f t="shared" si="2"/>
        <v>-0.21350000000000008</v>
      </c>
      <c r="U24" s="4">
        <f>1-COUNTIF(P:P,CONCATENATE("&lt;=",T24))/256</f>
        <v>0.71875</v>
      </c>
    </row>
    <row r="25" spans="2:24" ht="19.5" customHeight="1" x14ac:dyDescent="0.3">
      <c r="G25" s="13">
        <v>19</v>
      </c>
      <c r="H25" s="8">
        <f t="shared" si="1"/>
        <v>1</v>
      </c>
      <c r="I25" s="4">
        <f t="shared" si="10"/>
        <v>1</v>
      </c>
      <c r="J25" s="4">
        <f t="shared" si="11"/>
        <v>0</v>
      </c>
      <c r="K25" s="4">
        <f t="shared" si="12"/>
        <v>0</v>
      </c>
      <c r="L25" s="4">
        <f t="shared" si="13"/>
        <v>1</v>
      </c>
      <c r="M25" s="4">
        <f t="shared" si="14"/>
        <v>0</v>
      </c>
      <c r="N25" s="4">
        <f t="shared" si="15"/>
        <v>0</v>
      </c>
      <c r="O25" s="9">
        <f t="shared" si="16"/>
        <v>0</v>
      </c>
      <c r="P25" s="34">
        <f t="array" ref="P25">SUMPRODUCT(ABS($E$6:$E$13),TRANSPOSE(1-2*H25:O25))/8</f>
        <v>1.2500000000000067E-2</v>
      </c>
      <c r="T25" s="4">
        <f t="shared" si="2"/>
        <v>-0.18300000000000008</v>
      </c>
      <c r="U25" s="4">
        <f>1-COUNTIF(P:P,CONCATENATE("&lt;=",T25))/256</f>
        <v>0.6796875</v>
      </c>
    </row>
    <row r="26" spans="2:24" ht="19.5" customHeight="1" x14ac:dyDescent="0.3">
      <c r="G26" s="13">
        <v>20</v>
      </c>
      <c r="H26" s="8">
        <f t="shared" si="1"/>
        <v>0</v>
      </c>
      <c r="I26" s="4">
        <f t="shared" si="10"/>
        <v>0</v>
      </c>
      <c r="J26" s="4">
        <f t="shared" si="11"/>
        <v>1</v>
      </c>
      <c r="K26" s="4">
        <f t="shared" si="12"/>
        <v>0</v>
      </c>
      <c r="L26" s="4">
        <f t="shared" si="13"/>
        <v>1</v>
      </c>
      <c r="M26" s="4">
        <f t="shared" si="14"/>
        <v>0</v>
      </c>
      <c r="N26" s="4">
        <f t="shared" si="15"/>
        <v>0</v>
      </c>
      <c r="O26" s="9">
        <f t="shared" si="16"/>
        <v>0</v>
      </c>
      <c r="P26" s="34">
        <f t="array" ref="P26">SUMPRODUCT(ABS($E$6:$E$13),TRANSPOSE(1-2*H26:O26))/8</f>
        <v>0.13749999999999984</v>
      </c>
      <c r="T26" s="4">
        <f t="shared" si="2"/>
        <v>-0.15250000000000008</v>
      </c>
      <c r="U26" s="4">
        <f>1-COUNTIF(P:P,CONCATENATE("&lt;=",T26))/256</f>
        <v>0.6484375</v>
      </c>
    </row>
    <row r="27" spans="2:24" ht="19.5" customHeight="1" x14ac:dyDescent="0.3">
      <c r="G27" s="13">
        <v>21</v>
      </c>
      <c r="H27" s="8">
        <f t="shared" si="1"/>
        <v>1</v>
      </c>
      <c r="I27" s="4">
        <f t="shared" si="10"/>
        <v>0</v>
      </c>
      <c r="J27" s="4">
        <f t="shared" si="11"/>
        <v>1</v>
      </c>
      <c r="K27" s="4">
        <f t="shared" si="12"/>
        <v>0</v>
      </c>
      <c r="L27" s="4">
        <f t="shared" si="13"/>
        <v>1</v>
      </c>
      <c r="M27" s="4">
        <f t="shared" si="14"/>
        <v>0</v>
      </c>
      <c r="N27" s="4">
        <f t="shared" si="15"/>
        <v>0</v>
      </c>
      <c r="O27" s="9">
        <f t="shared" si="16"/>
        <v>0</v>
      </c>
      <c r="P27" s="34">
        <f t="array" ref="P27">SUMPRODUCT(ABS($E$6:$E$13),TRANSPOSE(1-2*H27:O27))/8</f>
        <v>-6.2500000000000111E-2</v>
      </c>
      <c r="T27" s="4">
        <f t="shared" si="2"/>
        <v>-0.12200000000000008</v>
      </c>
      <c r="U27" s="4">
        <f>1-COUNTIF(P:P,CONCATENATE("&lt;=",T27))/256</f>
        <v>0.6328125</v>
      </c>
    </row>
    <row r="28" spans="2:24" ht="19.5" customHeight="1" x14ac:dyDescent="0.3">
      <c r="G28" s="13">
        <v>22</v>
      </c>
      <c r="H28" s="8">
        <f t="shared" si="1"/>
        <v>0</v>
      </c>
      <c r="I28" s="4">
        <f t="shared" si="10"/>
        <v>1</v>
      </c>
      <c r="J28" s="4">
        <f t="shared" si="11"/>
        <v>1</v>
      </c>
      <c r="K28" s="4">
        <f t="shared" si="12"/>
        <v>0</v>
      </c>
      <c r="L28" s="4">
        <f t="shared" si="13"/>
        <v>1</v>
      </c>
      <c r="M28" s="4">
        <f t="shared" si="14"/>
        <v>0</v>
      </c>
      <c r="N28" s="4">
        <f t="shared" si="15"/>
        <v>0</v>
      </c>
      <c r="O28" s="9">
        <f t="shared" si="16"/>
        <v>0</v>
      </c>
      <c r="P28" s="34">
        <f t="array" ref="P28">SUMPRODUCT(ABS($E$6:$E$13),TRANSPOSE(1-2*H28:O28))/8</f>
        <v>6.2499999999999889E-2</v>
      </c>
      <c r="T28" s="4">
        <f t="shared" si="2"/>
        <v>-9.1500000000000081E-2</v>
      </c>
      <c r="U28" s="4">
        <f>1-COUNTIF(P:P,CONCATENATE("&lt;=",T28))/256</f>
        <v>0.609375</v>
      </c>
    </row>
    <row r="29" spans="2:24" ht="19.5" customHeight="1" x14ac:dyDescent="0.3">
      <c r="G29" s="13">
        <v>23</v>
      </c>
      <c r="H29" s="8">
        <f t="shared" si="1"/>
        <v>1</v>
      </c>
      <c r="I29" s="4">
        <f t="shared" si="10"/>
        <v>1</v>
      </c>
      <c r="J29" s="4">
        <f t="shared" si="11"/>
        <v>1</v>
      </c>
      <c r="K29" s="4">
        <f t="shared" si="12"/>
        <v>0</v>
      </c>
      <c r="L29" s="4">
        <f t="shared" si="13"/>
        <v>1</v>
      </c>
      <c r="M29" s="4">
        <f t="shared" si="14"/>
        <v>0</v>
      </c>
      <c r="N29" s="4">
        <f t="shared" si="15"/>
        <v>0</v>
      </c>
      <c r="O29" s="9">
        <f t="shared" si="16"/>
        <v>0</v>
      </c>
      <c r="P29" s="34">
        <f t="array" ref="P29">SUMPRODUCT(ABS($E$6:$E$13),TRANSPOSE(1-2*H29:O29))/8</f>
        <v>-0.13750000000000007</v>
      </c>
      <c r="T29" s="4">
        <f t="shared" si="2"/>
        <v>-6.1000000000000082E-2</v>
      </c>
      <c r="U29" s="4">
        <f>1-COUNTIF(P:P,CONCATENATE("&lt;=",T29))/256</f>
        <v>0.5625</v>
      </c>
    </row>
    <row r="30" spans="2:24" ht="19.5" customHeight="1" x14ac:dyDescent="0.3">
      <c r="G30" s="13">
        <v>24</v>
      </c>
      <c r="H30" s="8">
        <f t="shared" si="1"/>
        <v>0</v>
      </c>
      <c r="I30" s="4">
        <f t="shared" si="10"/>
        <v>0</v>
      </c>
      <c r="J30" s="4">
        <f t="shared" si="11"/>
        <v>0</v>
      </c>
      <c r="K30" s="4">
        <f t="shared" si="12"/>
        <v>1</v>
      </c>
      <c r="L30" s="4">
        <f t="shared" si="13"/>
        <v>1</v>
      </c>
      <c r="M30" s="4">
        <f t="shared" si="14"/>
        <v>0</v>
      </c>
      <c r="N30" s="4">
        <f t="shared" si="15"/>
        <v>0</v>
      </c>
      <c r="O30" s="9">
        <f t="shared" si="16"/>
        <v>0</v>
      </c>
      <c r="P30" s="34">
        <f t="array" ref="P30">SUMPRODUCT(ABS($E$6:$E$13),TRANSPOSE(1-2*H30:O30))/8</f>
        <v>3.7499999999999978E-2</v>
      </c>
      <c r="T30" s="4">
        <f t="shared" si="2"/>
        <v>-3.0500000000000079E-2</v>
      </c>
      <c r="U30" s="4">
        <f>1-COUNTIF(P:P,CONCATENATE("&lt;=",T30))/256</f>
        <v>0.5234375</v>
      </c>
    </row>
    <row r="31" spans="2:24" ht="19.5" customHeight="1" x14ac:dyDescent="0.3">
      <c r="G31" s="13">
        <v>25</v>
      </c>
      <c r="H31" s="8">
        <f t="shared" si="1"/>
        <v>1</v>
      </c>
      <c r="I31" s="4">
        <f t="shared" si="10"/>
        <v>0</v>
      </c>
      <c r="J31" s="4">
        <f t="shared" si="11"/>
        <v>0</v>
      </c>
      <c r="K31" s="4">
        <f t="shared" si="12"/>
        <v>1</v>
      </c>
      <c r="L31" s="4">
        <f t="shared" si="13"/>
        <v>1</v>
      </c>
      <c r="M31" s="4">
        <f t="shared" si="14"/>
        <v>0</v>
      </c>
      <c r="N31" s="4">
        <f t="shared" si="15"/>
        <v>0</v>
      </c>
      <c r="O31" s="9">
        <f t="shared" si="16"/>
        <v>0</v>
      </c>
      <c r="P31" s="34">
        <f t="array" ref="P31">SUMPRODUCT(ABS($E$6:$E$13),TRANSPOSE(1-2*H31:O31))/8</f>
        <v>-0.16249999999999998</v>
      </c>
      <c r="T31" s="4">
        <f t="shared" si="2"/>
        <v>-7.6327832942979512E-17</v>
      </c>
      <c r="U31" s="4">
        <f>1-COUNTIF(P:P,CONCATENATE("&lt;=",T31))/256</f>
        <v>0.5</v>
      </c>
    </row>
    <row r="32" spans="2:24" ht="19.5" customHeight="1" x14ac:dyDescent="0.3">
      <c r="G32" s="13">
        <v>26</v>
      </c>
      <c r="H32" s="8">
        <f t="shared" si="1"/>
        <v>0</v>
      </c>
      <c r="I32" s="4">
        <f t="shared" si="10"/>
        <v>1</v>
      </c>
      <c r="J32" s="4">
        <f t="shared" si="11"/>
        <v>0</v>
      </c>
      <c r="K32" s="4">
        <f t="shared" si="12"/>
        <v>1</v>
      </c>
      <c r="L32" s="4">
        <f t="shared" si="13"/>
        <v>1</v>
      </c>
      <c r="M32" s="4">
        <f t="shared" si="14"/>
        <v>0</v>
      </c>
      <c r="N32" s="4">
        <f t="shared" si="15"/>
        <v>0</v>
      </c>
      <c r="O32" s="9">
        <f t="shared" si="16"/>
        <v>0</v>
      </c>
      <c r="P32" s="34">
        <f t="array" ref="P32">SUMPRODUCT(ABS($E$6:$E$13),TRANSPOSE(1-2*H32:O32))/8</f>
        <v>-3.7499999999999978E-2</v>
      </c>
      <c r="T32" s="4">
        <f t="shared" si="2"/>
        <v>3.0499999999999926E-2</v>
      </c>
      <c r="U32" s="4">
        <f>1-COUNTIF(P:P,CONCATENATE("&lt;=",T32))/256</f>
        <v>0.4765625</v>
      </c>
    </row>
    <row r="33" spans="7:21" ht="19.5" customHeight="1" x14ac:dyDescent="0.3">
      <c r="G33" s="13">
        <v>27</v>
      </c>
      <c r="H33" s="8">
        <f t="shared" si="1"/>
        <v>1</v>
      </c>
      <c r="I33" s="4">
        <f t="shared" si="10"/>
        <v>1</v>
      </c>
      <c r="J33" s="4">
        <f t="shared" si="11"/>
        <v>0</v>
      </c>
      <c r="K33" s="4">
        <f t="shared" si="12"/>
        <v>1</v>
      </c>
      <c r="L33" s="4">
        <f t="shared" si="13"/>
        <v>1</v>
      </c>
      <c r="M33" s="4">
        <f t="shared" si="14"/>
        <v>0</v>
      </c>
      <c r="N33" s="4">
        <f t="shared" si="15"/>
        <v>0</v>
      </c>
      <c r="O33" s="9">
        <f t="shared" si="16"/>
        <v>0</v>
      </c>
      <c r="P33" s="34">
        <f t="array" ref="P33">SUMPRODUCT(ABS($E$6:$E$13),TRANSPOSE(1-2*H33:O33))/8</f>
        <v>-0.23749999999999993</v>
      </c>
      <c r="T33" s="4">
        <f t="shared" si="2"/>
        <v>6.0999999999999929E-2</v>
      </c>
      <c r="U33" s="4">
        <f>1-COUNTIF(P:P,CONCATENATE("&lt;=",T33))/256</f>
        <v>0.4375</v>
      </c>
    </row>
    <row r="34" spans="7:21" ht="19.5" customHeight="1" x14ac:dyDescent="0.3">
      <c r="G34" s="13">
        <v>28</v>
      </c>
      <c r="H34" s="8">
        <f t="shared" si="1"/>
        <v>0</v>
      </c>
      <c r="I34" s="4">
        <f t="shared" si="10"/>
        <v>0</v>
      </c>
      <c r="J34" s="4">
        <f t="shared" si="11"/>
        <v>1</v>
      </c>
      <c r="K34" s="4">
        <f t="shared" si="12"/>
        <v>1</v>
      </c>
      <c r="L34" s="4">
        <f t="shared" si="13"/>
        <v>1</v>
      </c>
      <c r="M34" s="4">
        <f t="shared" si="14"/>
        <v>0</v>
      </c>
      <c r="N34" s="4">
        <f t="shared" si="15"/>
        <v>0</v>
      </c>
      <c r="O34" s="9">
        <f t="shared" si="16"/>
        <v>0</v>
      </c>
      <c r="P34" s="34">
        <f t="array" ref="P34">SUMPRODUCT(ABS($E$6:$E$13),TRANSPOSE(1-2*H34:O34))/8</f>
        <v>-0.11250000000000016</v>
      </c>
      <c r="T34" s="4">
        <f t="shared" si="2"/>
        <v>9.1499999999999929E-2</v>
      </c>
      <c r="U34" s="4">
        <f>1-COUNTIF(P:P,CONCATENATE("&lt;=",T34))/256</f>
        <v>0.390625</v>
      </c>
    </row>
    <row r="35" spans="7:21" ht="19.5" customHeight="1" x14ac:dyDescent="0.3">
      <c r="G35" s="13">
        <v>29</v>
      </c>
      <c r="H35" s="8">
        <f t="shared" si="1"/>
        <v>1</v>
      </c>
      <c r="I35" s="4">
        <f t="shared" si="10"/>
        <v>0</v>
      </c>
      <c r="J35" s="4">
        <f t="shared" si="11"/>
        <v>1</v>
      </c>
      <c r="K35" s="4">
        <f t="shared" si="12"/>
        <v>1</v>
      </c>
      <c r="L35" s="4">
        <f t="shared" si="13"/>
        <v>1</v>
      </c>
      <c r="M35" s="4">
        <f t="shared" si="14"/>
        <v>0</v>
      </c>
      <c r="N35" s="4">
        <f t="shared" si="15"/>
        <v>0</v>
      </c>
      <c r="O35" s="9">
        <f t="shared" si="16"/>
        <v>0</v>
      </c>
      <c r="P35" s="34">
        <f t="array" ref="P35">SUMPRODUCT(ABS($E$6:$E$13),TRANSPOSE(1-2*H35:O35))/8</f>
        <v>-0.31250000000000011</v>
      </c>
      <c r="T35" s="4">
        <f t="shared" si="2"/>
        <v>0.12199999999999993</v>
      </c>
      <c r="U35" s="4">
        <f>1-COUNTIF(P:P,CONCATENATE("&lt;=",T35))/256</f>
        <v>0.3671875</v>
      </c>
    </row>
    <row r="36" spans="7:21" ht="19.5" customHeight="1" x14ac:dyDescent="0.3">
      <c r="G36" s="13">
        <v>30</v>
      </c>
      <c r="H36" s="8">
        <f t="shared" si="1"/>
        <v>0</v>
      </c>
      <c r="I36" s="4">
        <f t="shared" si="10"/>
        <v>1</v>
      </c>
      <c r="J36" s="4">
        <f t="shared" si="11"/>
        <v>1</v>
      </c>
      <c r="K36" s="4">
        <f t="shared" si="12"/>
        <v>1</v>
      </c>
      <c r="L36" s="4">
        <f t="shared" si="13"/>
        <v>1</v>
      </c>
      <c r="M36" s="4">
        <f t="shared" si="14"/>
        <v>0</v>
      </c>
      <c r="N36" s="4">
        <f t="shared" si="15"/>
        <v>0</v>
      </c>
      <c r="O36" s="9">
        <f t="shared" si="16"/>
        <v>0</v>
      </c>
      <c r="P36" s="34">
        <f t="array" ref="P36">SUMPRODUCT(ABS($E$6:$E$13),TRANSPOSE(1-2*H36:O36))/8</f>
        <v>-0.18750000000000011</v>
      </c>
      <c r="T36" s="4">
        <f t="shared" si="2"/>
        <v>0.15249999999999994</v>
      </c>
      <c r="U36" s="4">
        <f>1-COUNTIF(P:P,CONCATENATE("&lt;=",T36))/256</f>
        <v>0.3515625</v>
      </c>
    </row>
    <row r="37" spans="7:21" ht="19.5" customHeight="1" x14ac:dyDescent="0.3">
      <c r="G37" s="13">
        <v>31</v>
      </c>
      <c r="H37" s="8">
        <f t="shared" si="1"/>
        <v>1</v>
      </c>
      <c r="I37" s="4">
        <f t="shared" si="10"/>
        <v>1</v>
      </c>
      <c r="J37" s="4">
        <f t="shared" si="11"/>
        <v>1</v>
      </c>
      <c r="K37" s="4">
        <f t="shared" si="12"/>
        <v>1</v>
      </c>
      <c r="L37" s="4">
        <f t="shared" si="13"/>
        <v>1</v>
      </c>
      <c r="M37" s="4">
        <f t="shared" si="14"/>
        <v>0</v>
      </c>
      <c r="N37" s="4">
        <f t="shared" si="15"/>
        <v>0</v>
      </c>
      <c r="O37" s="9">
        <f t="shared" si="16"/>
        <v>0</v>
      </c>
      <c r="P37" s="34">
        <f t="array" ref="P37">SUMPRODUCT(ABS($E$6:$E$13),TRANSPOSE(1-2*H37:O37))/8</f>
        <v>-0.38750000000000007</v>
      </c>
      <c r="T37" s="4">
        <f t="shared" si="2"/>
        <v>0.18299999999999994</v>
      </c>
      <c r="U37" s="4">
        <f>1-COUNTIF(P:P,CONCATENATE("&lt;=",T37))/256</f>
        <v>0.3203125</v>
      </c>
    </row>
    <row r="38" spans="7:21" ht="19.5" customHeight="1" x14ac:dyDescent="0.3">
      <c r="G38" s="13">
        <v>32</v>
      </c>
      <c r="H38" s="8">
        <f t="shared" si="1"/>
        <v>0</v>
      </c>
      <c r="I38" s="4">
        <f t="shared" si="10"/>
        <v>0</v>
      </c>
      <c r="J38" s="4">
        <f t="shared" si="11"/>
        <v>0</v>
      </c>
      <c r="K38" s="4">
        <f t="shared" si="12"/>
        <v>0</v>
      </c>
      <c r="L38" s="4">
        <f t="shared" si="13"/>
        <v>0</v>
      </c>
      <c r="M38" s="4">
        <f t="shared" si="14"/>
        <v>1</v>
      </c>
      <c r="N38" s="4">
        <f t="shared" si="15"/>
        <v>0</v>
      </c>
      <c r="O38" s="9">
        <f t="shared" si="16"/>
        <v>0</v>
      </c>
      <c r="P38" s="34">
        <f t="array" ref="P38">SUMPRODUCT(ABS($E$6:$E$13),TRANSPOSE(1-2*H38:O38))/8</f>
        <v>0.71250000000000024</v>
      </c>
      <c r="T38" s="4">
        <f t="shared" si="2"/>
        <v>0.21349999999999994</v>
      </c>
      <c r="U38" s="4">
        <f>1-COUNTIF(P:P,CONCATENATE("&lt;=",T38))/256</f>
        <v>0.28125</v>
      </c>
    </row>
    <row r="39" spans="7:21" ht="19.5" customHeight="1" x14ac:dyDescent="0.3">
      <c r="G39" s="13">
        <v>33</v>
      </c>
      <c r="H39" s="8">
        <f t="shared" si="1"/>
        <v>1</v>
      </c>
      <c r="I39" s="4">
        <f t="shared" si="10"/>
        <v>0</v>
      </c>
      <c r="J39" s="4">
        <f t="shared" si="11"/>
        <v>0</v>
      </c>
      <c r="K39" s="4">
        <f t="shared" si="12"/>
        <v>0</v>
      </c>
      <c r="L39" s="4">
        <f t="shared" si="13"/>
        <v>0</v>
      </c>
      <c r="M39" s="4">
        <f t="shared" si="14"/>
        <v>1</v>
      </c>
      <c r="N39" s="4">
        <f t="shared" si="15"/>
        <v>0</v>
      </c>
      <c r="O39" s="9">
        <f t="shared" si="16"/>
        <v>0</v>
      </c>
      <c r="P39" s="34">
        <f t="array" ref="P39">SUMPRODUCT(ABS($E$6:$E$13),TRANSPOSE(1-2*H39:O39))/8</f>
        <v>0.51250000000000029</v>
      </c>
      <c r="T39" s="4">
        <f t="shared" si="2"/>
        <v>0.24399999999999994</v>
      </c>
      <c r="U39" s="4">
        <f>1-COUNTIF(P:P,CONCATENATE("&lt;=",T39))/256</f>
        <v>0.2421875</v>
      </c>
    </row>
    <row r="40" spans="7:21" ht="19.5" customHeight="1" x14ac:dyDescent="0.3">
      <c r="G40" s="13">
        <v>34</v>
      </c>
      <c r="H40" s="8">
        <f t="shared" si="1"/>
        <v>0</v>
      </c>
      <c r="I40" s="4">
        <f t="shared" si="10"/>
        <v>1</v>
      </c>
      <c r="J40" s="4">
        <f t="shared" si="11"/>
        <v>0</v>
      </c>
      <c r="K40" s="4">
        <f t="shared" si="12"/>
        <v>0</v>
      </c>
      <c r="L40" s="4">
        <f t="shared" si="13"/>
        <v>0</v>
      </c>
      <c r="M40" s="4">
        <f t="shared" si="14"/>
        <v>1</v>
      </c>
      <c r="N40" s="4">
        <f t="shared" si="15"/>
        <v>0</v>
      </c>
      <c r="O40" s="9">
        <f t="shared" si="16"/>
        <v>0</v>
      </c>
      <c r="P40" s="34">
        <f t="array" ref="P40">SUMPRODUCT(ABS($E$6:$E$13),TRANSPOSE(1-2*H40:O40))/8</f>
        <v>0.63750000000000029</v>
      </c>
      <c r="T40" s="4">
        <f t="shared" si="2"/>
        <v>0.27449999999999997</v>
      </c>
      <c r="U40" s="4">
        <f>1-COUNTIF(P:P,CONCATENATE("&lt;=",T40))/256</f>
        <v>0.234375</v>
      </c>
    </row>
    <row r="41" spans="7:21" ht="19.5" customHeight="1" x14ac:dyDescent="0.3">
      <c r="G41" s="13">
        <v>35</v>
      </c>
      <c r="H41" s="8">
        <f t="shared" si="1"/>
        <v>1</v>
      </c>
      <c r="I41" s="4">
        <f t="shared" si="10"/>
        <v>1</v>
      </c>
      <c r="J41" s="4">
        <f t="shared" si="11"/>
        <v>0</v>
      </c>
      <c r="K41" s="4">
        <f t="shared" si="12"/>
        <v>0</v>
      </c>
      <c r="L41" s="4">
        <f t="shared" si="13"/>
        <v>0</v>
      </c>
      <c r="M41" s="4">
        <f t="shared" si="14"/>
        <v>1</v>
      </c>
      <c r="N41" s="4">
        <f t="shared" si="15"/>
        <v>0</v>
      </c>
      <c r="O41" s="9">
        <f t="shared" si="16"/>
        <v>0</v>
      </c>
      <c r="P41" s="34">
        <f t="array" ref="P41">SUMPRODUCT(ABS($E$6:$E$13),TRANSPOSE(1-2*H41:O41))/8</f>
        <v>0.43750000000000033</v>
      </c>
      <c r="T41" s="4">
        <f t="shared" si="2"/>
        <v>0.30499999999999999</v>
      </c>
      <c r="U41" s="4">
        <f>1-COUNTIF(P:P,CONCATENATE("&lt;=",T41))/256</f>
        <v>0.203125</v>
      </c>
    </row>
    <row r="42" spans="7:21" ht="19.5" customHeight="1" x14ac:dyDescent="0.3">
      <c r="G42" s="13">
        <v>36</v>
      </c>
      <c r="H42" s="8">
        <f t="shared" si="1"/>
        <v>0</v>
      </c>
      <c r="I42" s="4">
        <f t="shared" si="10"/>
        <v>0</v>
      </c>
      <c r="J42" s="4">
        <f t="shared" si="11"/>
        <v>1</v>
      </c>
      <c r="K42" s="4">
        <f t="shared" si="12"/>
        <v>0</v>
      </c>
      <c r="L42" s="4">
        <f t="shared" si="13"/>
        <v>0</v>
      </c>
      <c r="M42" s="4">
        <f t="shared" si="14"/>
        <v>1</v>
      </c>
      <c r="N42" s="4">
        <f t="shared" si="15"/>
        <v>0</v>
      </c>
      <c r="O42" s="9">
        <f t="shared" si="16"/>
        <v>0</v>
      </c>
      <c r="P42" s="34">
        <f t="array" ref="P42">SUMPRODUCT(ABS($E$6:$E$13),TRANSPOSE(1-2*H42:O42))/8</f>
        <v>0.56250000000000011</v>
      </c>
      <c r="T42" s="4">
        <f t="shared" si="2"/>
        <v>0.33550000000000002</v>
      </c>
      <c r="U42" s="4">
        <f>1-COUNTIF(P:P,CONCATENATE("&lt;=",T42))/256</f>
        <v>0.1796875</v>
      </c>
    </row>
    <row r="43" spans="7:21" ht="19.5" customHeight="1" x14ac:dyDescent="0.3">
      <c r="G43" s="13">
        <v>37</v>
      </c>
      <c r="H43" s="8">
        <f t="shared" si="1"/>
        <v>1</v>
      </c>
      <c r="I43" s="4">
        <f t="shared" si="10"/>
        <v>0</v>
      </c>
      <c r="J43" s="4">
        <f t="shared" si="11"/>
        <v>1</v>
      </c>
      <c r="K43" s="4">
        <f t="shared" si="12"/>
        <v>0</v>
      </c>
      <c r="L43" s="4">
        <f t="shared" si="13"/>
        <v>0</v>
      </c>
      <c r="M43" s="4">
        <f t="shared" si="14"/>
        <v>1</v>
      </c>
      <c r="N43" s="4">
        <f t="shared" si="15"/>
        <v>0</v>
      </c>
      <c r="O43" s="9">
        <f t="shared" si="16"/>
        <v>0</v>
      </c>
      <c r="P43" s="34">
        <f t="array" ref="P43">SUMPRODUCT(ABS($E$6:$E$13),TRANSPOSE(1-2*H43:O43))/8</f>
        <v>0.36250000000000016</v>
      </c>
      <c r="T43" s="4">
        <f t="shared" si="2"/>
        <v>0.36600000000000005</v>
      </c>
      <c r="U43" s="4">
        <f>1-COUNTIF(P:P,CONCATENATE("&lt;=",T43))/256</f>
        <v>0.1484375</v>
      </c>
    </row>
    <row r="44" spans="7:21" ht="19.5" customHeight="1" x14ac:dyDescent="0.3">
      <c r="G44" s="13">
        <v>38</v>
      </c>
      <c r="H44" s="8">
        <f t="shared" si="1"/>
        <v>0</v>
      </c>
      <c r="I44" s="4">
        <f t="shared" si="10"/>
        <v>1</v>
      </c>
      <c r="J44" s="4">
        <f t="shared" si="11"/>
        <v>1</v>
      </c>
      <c r="K44" s="4">
        <f t="shared" si="12"/>
        <v>0</v>
      </c>
      <c r="L44" s="4">
        <f t="shared" si="13"/>
        <v>0</v>
      </c>
      <c r="M44" s="4">
        <f t="shared" si="14"/>
        <v>1</v>
      </c>
      <c r="N44" s="4">
        <f t="shared" si="15"/>
        <v>0</v>
      </c>
      <c r="O44" s="9">
        <f t="shared" si="16"/>
        <v>0</v>
      </c>
      <c r="P44" s="34">
        <f t="array" ref="P44">SUMPRODUCT(ABS($E$6:$E$13),TRANSPOSE(1-2*H44:O44))/8</f>
        <v>0.48750000000000016</v>
      </c>
      <c r="T44" s="4">
        <f t="shared" si="2"/>
        <v>0.39650000000000007</v>
      </c>
      <c r="U44" s="4">
        <f>1-COUNTIF(P:P,CONCATENATE("&lt;=",T44))/256</f>
        <v>0.1328125</v>
      </c>
    </row>
    <row r="45" spans="7:21" ht="19.5" customHeight="1" x14ac:dyDescent="0.3">
      <c r="G45" s="13">
        <v>39</v>
      </c>
      <c r="H45" s="8">
        <f t="shared" si="1"/>
        <v>1</v>
      </c>
      <c r="I45" s="4">
        <f t="shared" si="10"/>
        <v>1</v>
      </c>
      <c r="J45" s="4">
        <f t="shared" si="11"/>
        <v>1</v>
      </c>
      <c r="K45" s="4">
        <f t="shared" si="12"/>
        <v>0</v>
      </c>
      <c r="L45" s="4">
        <f t="shared" si="13"/>
        <v>0</v>
      </c>
      <c r="M45" s="4">
        <f t="shared" si="14"/>
        <v>1</v>
      </c>
      <c r="N45" s="4">
        <f t="shared" si="15"/>
        <v>0</v>
      </c>
      <c r="O45" s="9">
        <f t="shared" si="16"/>
        <v>0</v>
      </c>
      <c r="P45" s="34">
        <f t="array" ref="P45">SUMPRODUCT(ABS($E$6:$E$13),TRANSPOSE(1-2*H45:O45))/8</f>
        <v>0.2875000000000002</v>
      </c>
      <c r="T45" s="4">
        <f t="shared" si="2"/>
        <v>0.4270000000000001</v>
      </c>
      <c r="U45" s="4">
        <f>1-COUNTIF(P:P,CONCATENATE("&lt;=",T45))/256</f>
        <v>0.125</v>
      </c>
    </row>
    <row r="46" spans="7:21" ht="19.5" customHeight="1" x14ac:dyDescent="0.3">
      <c r="G46" s="13">
        <v>40</v>
      </c>
      <c r="H46" s="8">
        <f t="shared" si="1"/>
        <v>0</v>
      </c>
      <c r="I46" s="4">
        <f t="shared" si="10"/>
        <v>0</v>
      </c>
      <c r="J46" s="4">
        <f t="shared" si="11"/>
        <v>0</v>
      </c>
      <c r="K46" s="4">
        <f t="shared" si="12"/>
        <v>1</v>
      </c>
      <c r="L46" s="4">
        <f t="shared" si="13"/>
        <v>0</v>
      </c>
      <c r="M46" s="4">
        <f t="shared" si="14"/>
        <v>1</v>
      </c>
      <c r="N46" s="4">
        <f t="shared" si="15"/>
        <v>0</v>
      </c>
      <c r="O46" s="9">
        <f t="shared" si="16"/>
        <v>0</v>
      </c>
      <c r="P46" s="34">
        <f t="array" ref="P46">SUMPRODUCT(ABS($E$6:$E$13),TRANSPOSE(1-2*H46:O46))/8</f>
        <v>0.46250000000000024</v>
      </c>
      <c r="T46" s="4">
        <f t="shared" si="2"/>
        <v>0.45750000000000013</v>
      </c>
      <c r="U46" s="4">
        <f>1-COUNTIF(P:P,CONCATENATE("&lt;=",T46))/256</f>
        <v>0.1015625</v>
      </c>
    </row>
    <row r="47" spans="7:21" ht="19.5" customHeight="1" x14ac:dyDescent="0.3">
      <c r="G47" s="13">
        <v>41</v>
      </c>
      <c r="H47" s="8">
        <f t="shared" si="1"/>
        <v>1</v>
      </c>
      <c r="I47" s="4">
        <f t="shared" si="10"/>
        <v>0</v>
      </c>
      <c r="J47" s="4">
        <f t="shared" si="11"/>
        <v>0</v>
      </c>
      <c r="K47" s="4">
        <f t="shared" si="12"/>
        <v>1</v>
      </c>
      <c r="L47" s="4">
        <f t="shared" si="13"/>
        <v>0</v>
      </c>
      <c r="M47" s="4">
        <f t="shared" si="14"/>
        <v>1</v>
      </c>
      <c r="N47" s="4">
        <f t="shared" si="15"/>
        <v>0</v>
      </c>
      <c r="O47" s="9">
        <f t="shared" si="16"/>
        <v>0</v>
      </c>
      <c r="P47" s="34">
        <f t="array" ref="P47">SUMPRODUCT(ABS($E$6:$E$13),TRANSPOSE(1-2*H47:O47))/8</f>
        <v>0.26250000000000029</v>
      </c>
      <c r="T47" s="4">
        <f t="shared" si="2"/>
        <v>0.48800000000000016</v>
      </c>
      <c r="U47" s="4">
        <f>1-COUNTIF(P:P,CONCATENATE("&lt;=",T47))/256</f>
        <v>7.8125E-2</v>
      </c>
    </row>
    <row r="48" spans="7:21" ht="19.5" customHeight="1" x14ac:dyDescent="0.3">
      <c r="G48" s="13">
        <v>42</v>
      </c>
      <c r="H48" s="8">
        <f t="shared" si="1"/>
        <v>0</v>
      </c>
      <c r="I48" s="4">
        <f t="shared" si="10"/>
        <v>1</v>
      </c>
      <c r="J48" s="4">
        <f t="shared" si="11"/>
        <v>0</v>
      </c>
      <c r="K48" s="4">
        <f t="shared" si="12"/>
        <v>1</v>
      </c>
      <c r="L48" s="4">
        <f t="shared" si="13"/>
        <v>0</v>
      </c>
      <c r="M48" s="4">
        <f t="shared" si="14"/>
        <v>1</v>
      </c>
      <c r="N48" s="4">
        <f t="shared" si="15"/>
        <v>0</v>
      </c>
      <c r="O48" s="9">
        <f t="shared" si="16"/>
        <v>0</v>
      </c>
      <c r="P48" s="34">
        <f t="array" ref="P48">SUMPRODUCT(ABS($E$6:$E$13),TRANSPOSE(1-2*H48:O48))/8</f>
        <v>0.38750000000000029</v>
      </c>
      <c r="T48" s="4">
        <f t="shared" si="2"/>
        <v>0.51850000000000018</v>
      </c>
      <c r="U48" s="4">
        <f>1-COUNTIF(P:P,CONCATENATE("&lt;=",T48))/256</f>
        <v>6.25E-2</v>
      </c>
    </row>
    <row r="49" spans="7:21" ht="19.5" customHeight="1" x14ac:dyDescent="0.3">
      <c r="G49" s="13">
        <v>43</v>
      </c>
      <c r="H49" s="8">
        <f t="shared" si="1"/>
        <v>1</v>
      </c>
      <c r="I49" s="4">
        <f t="shared" si="10"/>
        <v>1</v>
      </c>
      <c r="J49" s="4">
        <f t="shared" si="11"/>
        <v>0</v>
      </c>
      <c r="K49" s="4">
        <f t="shared" si="12"/>
        <v>1</v>
      </c>
      <c r="L49" s="4">
        <f t="shared" si="13"/>
        <v>0</v>
      </c>
      <c r="M49" s="4">
        <f t="shared" si="14"/>
        <v>1</v>
      </c>
      <c r="N49" s="4">
        <f t="shared" si="15"/>
        <v>0</v>
      </c>
      <c r="O49" s="9">
        <f t="shared" si="16"/>
        <v>0</v>
      </c>
      <c r="P49" s="34">
        <f t="array" ref="P49">SUMPRODUCT(ABS($E$6:$E$13),TRANSPOSE(1-2*H49:O49))/8</f>
        <v>0.18750000000000033</v>
      </c>
      <c r="T49" s="4">
        <f t="shared" si="2"/>
        <v>0.54900000000000015</v>
      </c>
      <c r="U49" s="4">
        <f>1-COUNTIF(P:P,CONCATENATE("&lt;=",T49))/256</f>
        <v>5.46875E-2</v>
      </c>
    </row>
    <row r="50" spans="7:21" ht="19.5" customHeight="1" x14ac:dyDescent="0.3">
      <c r="G50" s="13">
        <v>44</v>
      </c>
      <c r="H50" s="8">
        <f t="shared" si="1"/>
        <v>0</v>
      </c>
      <c r="I50" s="4">
        <f t="shared" si="10"/>
        <v>0</v>
      </c>
      <c r="J50" s="4">
        <f t="shared" si="11"/>
        <v>1</v>
      </c>
      <c r="K50" s="4">
        <f t="shared" si="12"/>
        <v>1</v>
      </c>
      <c r="L50" s="4">
        <f t="shared" si="13"/>
        <v>0</v>
      </c>
      <c r="M50" s="4">
        <f t="shared" si="14"/>
        <v>1</v>
      </c>
      <c r="N50" s="4">
        <f t="shared" si="15"/>
        <v>0</v>
      </c>
      <c r="O50" s="9">
        <f t="shared" si="16"/>
        <v>0</v>
      </c>
      <c r="P50" s="34">
        <f t="array" ref="P50">SUMPRODUCT(ABS($E$6:$E$13),TRANSPOSE(1-2*H50:O50))/8</f>
        <v>0.31250000000000011</v>
      </c>
      <c r="T50" s="4">
        <f t="shared" si="2"/>
        <v>0.57950000000000013</v>
      </c>
      <c r="U50" s="4">
        <f>1-COUNTIF(P:P,CONCATENATE("&lt;=",T50))/256</f>
        <v>3.90625E-2</v>
      </c>
    </row>
    <row r="51" spans="7:21" ht="19.5" customHeight="1" x14ac:dyDescent="0.3">
      <c r="G51" s="13">
        <v>45</v>
      </c>
      <c r="H51" s="8">
        <f t="shared" si="1"/>
        <v>1</v>
      </c>
      <c r="I51" s="4">
        <f t="shared" si="10"/>
        <v>0</v>
      </c>
      <c r="J51" s="4">
        <f t="shared" si="11"/>
        <v>1</v>
      </c>
      <c r="K51" s="4">
        <f t="shared" si="12"/>
        <v>1</v>
      </c>
      <c r="L51" s="4">
        <f t="shared" si="13"/>
        <v>0</v>
      </c>
      <c r="M51" s="4">
        <f t="shared" si="14"/>
        <v>1</v>
      </c>
      <c r="N51" s="4">
        <f t="shared" si="15"/>
        <v>0</v>
      </c>
      <c r="O51" s="9">
        <f t="shared" si="16"/>
        <v>0</v>
      </c>
      <c r="P51" s="34">
        <f t="array" ref="P51">SUMPRODUCT(ABS($E$6:$E$13),TRANSPOSE(1-2*H51:O51))/8</f>
        <v>0.11250000000000016</v>
      </c>
      <c r="T51" s="4">
        <f t="shared" si="2"/>
        <v>0.6100000000000001</v>
      </c>
      <c r="U51" s="4">
        <f>1-COUNTIF(P:P,CONCATENATE("&lt;=",T51))/256</f>
        <v>3.90625E-2</v>
      </c>
    </row>
    <row r="52" spans="7:21" ht="19.5" customHeight="1" x14ac:dyDescent="0.3">
      <c r="G52" s="13">
        <v>46</v>
      </c>
      <c r="H52" s="8">
        <f t="shared" si="1"/>
        <v>0</v>
      </c>
      <c r="I52" s="4">
        <f t="shared" si="10"/>
        <v>1</v>
      </c>
      <c r="J52" s="4">
        <f t="shared" si="11"/>
        <v>1</v>
      </c>
      <c r="K52" s="4">
        <f t="shared" si="12"/>
        <v>1</v>
      </c>
      <c r="L52" s="4">
        <f t="shared" si="13"/>
        <v>0</v>
      </c>
      <c r="M52" s="4">
        <f t="shared" si="14"/>
        <v>1</v>
      </c>
      <c r="N52" s="4">
        <f t="shared" si="15"/>
        <v>0</v>
      </c>
      <c r="O52" s="9">
        <f t="shared" si="16"/>
        <v>0</v>
      </c>
      <c r="P52" s="34">
        <f t="array" ref="P52">SUMPRODUCT(ABS($E$6:$E$13),TRANSPOSE(1-2*H52:O52))/8</f>
        <v>0.23750000000000016</v>
      </c>
      <c r="T52" s="4">
        <f t="shared" si="2"/>
        <v>0.64050000000000007</v>
      </c>
      <c r="U52" s="4">
        <f>1-COUNTIF(P:P,CONCATENATE("&lt;=",T52))/256</f>
        <v>2.34375E-2</v>
      </c>
    </row>
    <row r="53" spans="7:21" ht="19.5" customHeight="1" x14ac:dyDescent="0.3">
      <c r="G53" s="13">
        <v>47</v>
      </c>
      <c r="H53" s="8">
        <f t="shared" si="1"/>
        <v>1</v>
      </c>
      <c r="I53" s="4">
        <f t="shared" si="10"/>
        <v>1</v>
      </c>
      <c r="J53" s="4">
        <f t="shared" si="11"/>
        <v>1</v>
      </c>
      <c r="K53" s="4">
        <f t="shared" si="12"/>
        <v>1</v>
      </c>
      <c r="L53" s="4">
        <f t="shared" si="13"/>
        <v>0</v>
      </c>
      <c r="M53" s="4">
        <f t="shared" si="14"/>
        <v>1</v>
      </c>
      <c r="N53" s="4">
        <f t="shared" si="15"/>
        <v>0</v>
      </c>
      <c r="O53" s="9">
        <f t="shared" si="16"/>
        <v>0</v>
      </c>
      <c r="P53" s="34">
        <f t="array" ref="P53">SUMPRODUCT(ABS($E$6:$E$13),TRANSPOSE(1-2*H53:O53))/8</f>
        <v>3.75000000000002E-2</v>
      </c>
      <c r="T53" s="4">
        <f t="shared" si="2"/>
        <v>0.67100000000000004</v>
      </c>
      <c r="U53" s="4">
        <f>1-COUNTIF(P:P,CONCATENATE("&lt;=",T53))/256</f>
        <v>2.34375E-2</v>
      </c>
    </row>
    <row r="54" spans="7:21" ht="19.5" customHeight="1" x14ac:dyDescent="0.3">
      <c r="G54" s="13">
        <v>48</v>
      </c>
      <c r="H54" s="8">
        <f t="shared" si="1"/>
        <v>0</v>
      </c>
      <c r="I54" s="4">
        <f t="shared" si="10"/>
        <v>0</v>
      </c>
      <c r="J54" s="4">
        <f t="shared" si="11"/>
        <v>0</v>
      </c>
      <c r="K54" s="4">
        <f t="shared" si="12"/>
        <v>0</v>
      </c>
      <c r="L54" s="4">
        <f t="shared" si="13"/>
        <v>1</v>
      </c>
      <c r="M54" s="4">
        <f t="shared" si="14"/>
        <v>1</v>
      </c>
      <c r="N54" s="4">
        <f t="shared" si="15"/>
        <v>0</v>
      </c>
      <c r="O54" s="9">
        <f t="shared" si="16"/>
        <v>0</v>
      </c>
      <c r="P54" s="34">
        <f t="array" ref="P54">SUMPRODUCT(ABS($E$6:$E$13),TRANSPOSE(1-2*H54:O54))/8</f>
        <v>0.23750000000000016</v>
      </c>
      <c r="T54" s="4">
        <f t="shared" si="2"/>
        <v>0.70150000000000001</v>
      </c>
      <c r="U54" s="4">
        <f>1-COUNTIF(P:P,CONCATENATE("&lt;=",T54))/256</f>
        <v>1.5625E-2</v>
      </c>
    </row>
    <row r="55" spans="7:21" ht="19.5" customHeight="1" x14ac:dyDescent="0.3">
      <c r="G55" s="13">
        <v>49</v>
      </c>
      <c r="H55" s="8">
        <f t="shared" si="1"/>
        <v>1</v>
      </c>
      <c r="I55" s="4">
        <f t="shared" si="10"/>
        <v>0</v>
      </c>
      <c r="J55" s="4">
        <f t="shared" si="11"/>
        <v>0</v>
      </c>
      <c r="K55" s="4">
        <f t="shared" si="12"/>
        <v>0</v>
      </c>
      <c r="L55" s="4">
        <f t="shared" si="13"/>
        <v>1</v>
      </c>
      <c r="M55" s="4">
        <f t="shared" si="14"/>
        <v>1</v>
      </c>
      <c r="N55" s="4">
        <f t="shared" si="15"/>
        <v>0</v>
      </c>
      <c r="O55" s="9">
        <f t="shared" si="16"/>
        <v>0</v>
      </c>
      <c r="P55" s="34">
        <f t="array" ref="P55">SUMPRODUCT(ABS($E$6:$E$13),TRANSPOSE(1-2*H55:O55))/8</f>
        <v>3.75000000000002E-2</v>
      </c>
      <c r="T55" s="4">
        <f t="shared" si="2"/>
        <v>0.73199999999999998</v>
      </c>
      <c r="U55" s="4">
        <f>1-COUNTIF(P:P,CONCATENATE("&lt;=",T55))/256</f>
        <v>7.8125E-3</v>
      </c>
    </row>
    <row r="56" spans="7:21" ht="19.5" customHeight="1" x14ac:dyDescent="0.3">
      <c r="G56" s="13">
        <v>50</v>
      </c>
      <c r="H56" s="8">
        <f t="shared" si="1"/>
        <v>0</v>
      </c>
      <c r="I56" s="4">
        <f t="shared" si="10"/>
        <v>1</v>
      </c>
      <c r="J56" s="4">
        <f t="shared" si="11"/>
        <v>0</v>
      </c>
      <c r="K56" s="4">
        <f t="shared" si="12"/>
        <v>0</v>
      </c>
      <c r="L56" s="4">
        <f t="shared" si="13"/>
        <v>1</v>
      </c>
      <c r="M56" s="4">
        <f t="shared" si="14"/>
        <v>1</v>
      </c>
      <c r="N56" s="4">
        <f t="shared" si="15"/>
        <v>0</v>
      </c>
      <c r="O56" s="9">
        <f t="shared" si="16"/>
        <v>0</v>
      </c>
      <c r="P56" s="34">
        <f t="array" ref="P56">SUMPRODUCT(ABS($E$6:$E$13),TRANSPOSE(1-2*H56:O56))/8</f>
        <v>0.1625000000000002</v>
      </c>
      <c r="T56" s="32">
        <f>MAX(P:P)</f>
        <v>0.76250000000000007</v>
      </c>
      <c r="U56" s="4">
        <f>1-COUNTIF(P:P,CONCATENATE("&lt;=",T56))/256</f>
        <v>0</v>
      </c>
    </row>
    <row r="57" spans="7:21" ht="19.5" customHeight="1" x14ac:dyDescent="0.3">
      <c r="G57" s="13">
        <v>51</v>
      </c>
      <c r="H57" s="8">
        <f t="shared" si="1"/>
        <v>1</v>
      </c>
      <c r="I57" s="4">
        <f t="shared" si="10"/>
        <v>1</v>
      </c>
      <c r="J57" s="4">
        <f t="shared" si="11"/>
        <v>0</v>
      </c>
      <c r="K57" s="4">
        <f t="shared" si="12"/>
        <v>0</v>
      </c>
      <c r="L57" s="4">
        <f t="shared" si="13"/>
        <v>1</v>
      </c>
      <c r="M57" s="4">
        <f t="shared" si="14"/>
        <v>1</v>
      </c>
      <c r="N57" s="4">
        <f t="shared" si="15"/>
        <v>0</v>
      </c>
      <c r="O57" s="9">
        <f t="shared" si="16"/>
        <v>0</v>
      </c>
      <c r="P57" s="34">
        <f t="array" ref="P57">SUMPRODUCT(ABS($E$6:$E$13),TRANSPOSE(1-2*H57:O57))/8</f>
        <v>-3.7499999999999756E-2</v>
      </c>
    </row>
    <row r="58" spans="7:21" ht="19.5" customHeight="1" x14ac:dyDescent="0.3">
      <c r="G58" s="13">
        <v>52</v>
      </c>
      <c r="H58" s="8">
        <f t="shared" si="1"/>
        <v>0</v>
      </c>
      <c r="I58" s="4">
        <f t="shared" si="10"/>
        <v>0</v>
      </c>
      <c r="J58" s="4">
        <f t="shared" si="11"/>
        <v>1</v>
      </c>
      <c r="K58" s="4">
        <f t="shared" si="12"/>
        <v>0</v>
      </c>
      <c r="L58" s="4">
        <f t="shared" si="13"/>
        <v>1</v>
      </c>
      <c r="M58" s="4">
        <f t="shared" si="14"/>
        <v>1</v>
      </c>
      <c r="N58" s="4">
        <f t="shared" si="15"/>
        <v>0</v>
      </c>
      <c r="O58" s="9">
        <f t="shared" si="16"/>
        <v>0</v>
      </c>
      <c r="P58" s="34">
        <f t="array" ref="P58">SUMPRODUCT(ABS($E$6:$E$13),TRANSPOSE(1-2*H58:O58))/8</f>
        <v>8.7500000000000022E-2</v>
      </c>
    </row>
    <row r="59" spans="7:21" ht="19.5" customHeight="1" x14ac:dyDescent="0.3">
      <c r="G59" s="13">
        <v>53</v>
      </c>
      <c r="H59" s="8">
        <f t="shared" si="1"/>
        <v>1</v>
      </c>
      <c r="I59" s="4">
        <f t="shared" si="10"/>
        <v>0</v>
      </c>
      <c r="J59" s="4">
        <f t="shared" si="11"/>
        <v>1</v>
      </c>
      <c r="K59" s="4">
        <f t="shared" si="12"/>
        <v>0</v>
      </c>
      <c r="L59" s="4">
        <f t="shared" si="13"/>
        <v>1</v>
      </c>
      <c r="M59" s="4">
        <f t="shared" si="14"/>
        <v>1</v>
      </c>
      <c r="N59" s="4">
        <f t="shared" si="15"/>
        <v>0</v>
      </c>
      <c r="O59" s="9">
        <f t="shared" si="16"/>
        <v>0</v>
      </c>
      <c r="P59" s="34">
        <f t="array" ref="P59">SUMPRODUCT(ABS($E$6:$E$13),TRANSPOSE(1-2*H59:O59))/8</f>
        <v>-0.11249999999999993</v>
      </c>
    </row>
    <row r="60" spans="7:21" ht="19.5" customHeight="1" x14ac:dyDescent="0.3">
      <c r="G60" s="13">
        <v>54</v>
      </c>
      <c r="H60" s="8">
        <f t="shared" si="1"/>
        <v>0</v>
      </c>
      <c r="I60" s="4">
        <f t="shared" si="10"/>
        <v>1</v>
      </c>
      <c r="J60" s="4">
        <f t="shared" si="11"/>
        <v>1</v>
      </c>
      <c r="K60" s="4">
        <f t="shared" si="12"/>
        <v>0</v>
      </c>
      <c r="L60" s="4">
        <f t="shared" si="13"/>
        <v>1</v>
      </c>
      <c r="M60" s="4">
        <f t="shared" si="14"/>
        <v>1</v>
      </c>
      <c r="N60" s="4">
        <f t="shared" si="15"/>
        <v>0</v>
      </c>
      <c r="O60" s="9">
        <f t="shared" si="16"/>
        <v>0</v>
      </c>
      <c r="P60" s="34">
        <f t="array" ref="P60">SUMPRODUCT(ABS($E$6:$E$13),TRANSPOSE(1-2*H60:O60))/8</f>
        <v>1.2500000000000067E-2</v>
      </c>
    </row>
    <row r="61" spans="7:21" ht="19.5" customHeight="1" x14ac:dyDescent="0.3">
      <c r="G61" s="13">
        <v>55</v>
      </c>
      <c r="H61" s="8">
        <f t="shared" si="1"/>
        <v>1</v>
      </c>
      <c r="I61" s="4">
        <f t="shared" si="10"/>
        <v>1</v>
      </c>
      <c r="J61" s="4">
        <f t="shared" si="11"/>
        <v>1</v>
      </c>
      <c r="K61" s="4">
        <f t="shared" si="12"/>
        <v>0</v>
      </c>
      <c r="L61" s="4">
        <f t="shared" si="13"/>
        <v>1</v>
      </c>
      <c r="M61" s="4">
        <f t="shared" si="14"/>
        <v>1</v>
      </c>
      <c r="N61" s="4">
        <f t="shared" si="15"/>
        <v>0</v>
      </c>
      <c r="O61" s="9">
        <f t="shared" si="16"/>
        <v>0</v>
      </c>
      <c r="P61" s="34">
        <f t="array" ref="P61">SUMPRODUCT(ABS($E$6:$E$13),TRANSPOSE(1-2*H61:O61))/8</f>
        <v>-0.18749999999999989</v>
      </c>
    </row>
    <row r="62" spans="7:21" ht="19.5" customHeight="1" x14ac:dyDescent="0.3">
      <c r="G62" s="13">
        <v>56</v>
      </c>
      <c r="H62" s="8">
        <f t="shared" si="1"/>
        <v>0</v>
      </c>
      <c r="I62" s="4">
        <f t="shared" si="10"/>
        <v>0</v>
      </c>
      <c r="J62" s="4">
        <f t="shared" si="11"/>
        <v>0</v>
      </c>
      <c r="K62" s="4">
        <f t="shared" si="12"/>
        <v>1</v>
      </c>
      <c r="L62" s="4">
        <f t="shared" si="13"/>
        <v>1</v>
      </c>
      <c r="M62" s="4">
        <f t="shared" si="14"/>
        <v>1</v>
      </c>
      <c r="N62" s="4">
        <f t="shared" si="15"/>
        <v>0</v>
      </c>
      <c r="O62" s="9">
        <f t="shared" si="16"/>
        <v>0</v>
      </c>
      <c r="P62" s="34">
        <f t="array" ref="P62">SUMPRODUCT(ABS($E$6:$E$13),TRANSPOSE(1-2*H62:O62))/8</f>
        <v>-1.2499999999999845E-2</v>
      </c>
    </row>
    <row r="63" spans="7:21" ht="19.5" customHeight="1" x14ac:dyDescent="0.3">
      <c r="G63" s="13">
        <v>57</v>
      </c>
      <c r="H63" s="8">
        <f t="shared" si="1"/>
        <v>1</v>
      </c>
      <c r="I63" s="4">
        <f t="shared" si="10"/>
        <v>0</v>
      </c>
      <c r="J63" s="4">
        <f t="shared" si="11"/>
        <v>0</v>
      </c>
      <c r="K63" s="4">
        <f t="shared" si="12"/>
        <v>1</v>
      </c>
      <c r="L63" s="4">
        <f t="shared" si="13"/>
        <v>1</v>
      </c>
      <c r="M63" s="4">
        <f t="shared" si="14"/>
        <v>1</v>
      </c>
      <c r="N63" s="4">
        <f t="shared" si="15"/>
        <v>0</v>
      </c>
      <c r="O63" s="9">
        <f t="shared" si="16"/>
        <v>0</v>
      </c>
      <c r="P63" s="34">
        <f t="array" ref="P63">SUMPRODUCT(ABS($E$6:$E$13),TRANSPOSE(1-2*H63:O63))/8</f>
        <v>-0.2124999999999998</v>
      </c>
    </row>
    <row r="64" spans="7:21" ht="19.5" customHeight="1" x14ac:dyDescent="0.3">
      <c r="G64" s="13">
        <v>58</v>
      </c>
      <c r="H64" s="8">
        <f t="shared" si="1"/>
        <v>0</v>
      </c>
      <c r="I64" s="4">
        <f t="shared" si="10"/>
        <v>1</v>
      </c>
      <c r="J64" s="4">
        <f t="shared" si="11"/>
        <v>0</v>
      </c>
      <c r="K64" s="4">
        <f t="shared" si="12"/>
        <v>1</v>
      </c>
      <c r="L64" s="4">
        <f t="shared" si="13"/>
        <v>1</v>
      </c>
      <c r="M64" s="4">
        <f t="shared" si="14"/>
        <v>1</v>
      </c>
      <c r="N64" s="4">
        <f t="shared" si="15"/>
        <v>0</v>
      </c>
      <c r="O64" s="9">
        <f t="shared" si="16"/>
        <v>0</v>
      </c>
      <c r="P64" s="34">
        <f t="array" ref="P64">SUMPRODUCT(ABS($E$6:$E$13),TRANSPOSE(1-2*H64:O64))/8</f>
        <v>-8.74999999999998E-2</v>
      </c>
    </row>
    <row r="65" spans="7:16" ht="19.5" customHeight="1" x14ac:dyDescent="0.3">
      <c r="G65" s="13">
        <v>59</v>
      </c>
      <c r="H65" s="8">
        <f t="shared" si="1"/>
        <v>1</v>
      </c>
      <c r="I65" s="4">
        <f t="shared" si="10"/>
        <v>1</v>
      </c>
      <c r="J65" s="4">
        <f t="shared" si="11"/>
        <v>0</v>
      </c>
      <c r="K65" s="4">
        <f t="shared" si="12"/>
        <v>1</v>
      </c>
      <c r="L65" s="4">
        <f t="shared" si="13"/>
        <v>1</v>
      </c>
      <c r="M65" s="4">
        <f t="shared" si="14"/>
        <v>1</v>
      </c>
      <c r="N65" s="4">
        <f t="shared" si="15"/>
        <v>0</v>
      </c>
      <c r="O65" s="9">
        <f t="shared" si="16"/>
        <v>0</v>
      </c>
      <c r="P65" s="34">
        <f t="array" ref="P65">SUMPRODUCT(ABS($E$6:$E$13),TRANSPOSE(1-2*H65:O65))/8</f>
        <v>-0.28749999999999976</v>
      </c>
    </row>
    <row r="66" spans="7:16" ht="19.5" customHeight="1" x14ac:dyDescent="0.3">
      <c r="G66" s="13">
        <v>60</v>
      </c>
      <c r="H66" s="8">
        <f t="shared" si="1"/>
        <v>0</v>
      </c>
      <c r="I66" s="4">
        <f t="shared" si="10"/>
        <v>0</v>
      </c>
      <c r="J66" s="4">
        <f t="shared" si="11"/>
        <v>1</v>
      </c>
      <c r="K66" s="4">
        <f t="shared" si="12"/>
        <v>1</v>
      </c>
      <c r="L66" s="4">
        <f t="shared" si="13"/>
        <v>1</v>
      </c>
      <c r="M66" s="4">
        <f t="shared" si="14"/>
        <v>1</v>
      </c>
      <c r="N66" s="4">
        <f t="shared" si="15"/>
        <v>0</v>
      </c>
      <c r="O66" s="9">
        <f t="shared" si="16"/>
        <v>0</v>
      </c>
      <c r="P66" s="34">
        <f t="array" ref="P66">SUMPRODUCT(ABS($E$6:$E$13),TRANSPOSE(1-2*H66:O66))/8</f>
        <v>-0.16249999999999998</v>
      </c>
    </row>
    <row r="67" spans="7:16" ht="19.5" customHeight="1" x14ac:dyDescent="0.3">
      <c r="G67" s="13">
        <v>61</v>
      </c>
      <c r="H67" s="8">
        <f t="shared" si="1"/>
        <v>1</v>
      </c>
      <c r="I67" s="4">
        <f t="shared" si="10"/>
        <v>0</v>
      </c>
      <c r="J67" s="4">
        <f t="shared" si="11"/>
        <v>1</v>
      </c>
      <c r="K67" s="4">
        <f t="shared" si="12"/>
        <v>1</v>
      </c>
      <c r="L67" s="4">
        <f t="shared" si="13"/>
        <v>1</v>
      </c>
      <c r="M67" s="4">
        <f t="shared" si="14"/>
        <v>1</v>
      </c>
      <c r="N67" s="4">
        <f t="shared" si="15"/>
        <v>0</v>
      </c>
      <c r="O67" s="9">
        <f t="shared" si="16"/>
        <v>0</v>
      </c>
      <c r="P67" s="34">
        <f t="array" ref="P67">SUMPRODUCT(ABS($E$6:$E$13),TRANSPOSE(1-2*H67:O67))/8</f>
        <v>-0.36249999999999993</v>
      </c>
    </row>
    <row r="68" spans="7:16" ht="19.5" customHeight="1" x14ac:dyDescent="0.3">
      <c r="G68" s="13">
        <v>62</v>
      </c>
      <c r="H68" s="8">
        <f t="shared" si="1"/>
        <v>0</v>
      </c>
      <c r="I68" s="4">
        <f t="shared" si="10"/>
        <v>1</v>
      </c>
      <c r="J68" s="4">
        <f t="shared" si="11"/>
        <v>1</v>
      </c>
      <c r="K68" s="4">
        <f t="shared" si="12"/>
        <v>1</v>
      </c>
      <c r="L68" s="4">
        <f t="shared" si="13"/>
        <v>1</v>
      </c>
      <c r="M68" s="4">
        <f t="shared" si="14"/>
        <v>1</v>
      </c>
      <c r="N68" s="4">
        <f t="shared" si="15"/>
        <v>0</v>
      </c>
      <c r="O68" s="9">
        <f t="shared" si="16"/>
        <v>0</v>
      </c>
      <c r="P68" s="34">
        <f t="array" ref="P68">SUMPRODUCT(ABS($E$6:$E$13),TRANSPOSE(1-2*H68:O68))/8</f>
        <v>-0.23749999999999993</v>
      </c>
    </row>
    <row r="69" spans="7:16" ht="19.5" customHeight="1" x14ac:dyDescent="0.3">
      <c r="G69" s="13">
        <v>63</v>
      </c>
      <c r="H69" s="8">
        <f t="shared" si="1"/>
        <v>1</v>
      </c>
      <c r="I69" s="4">
        <f t="shared" si="10"/>
        <v>1</v>
      </c>
      <c r="J69" s="4">
        <f t="shared" si="11"/>
        <v>1</v>
      </c>
      <c r="K69" s="4">
        <f t="shared" si="12"/>
        <v>1</v>
      </c>
      <c r="L69" s="4">
        <f t="shared" si="13"/>
        <v>1</v>
      </c>
      <c r="M69" s="4">
        <f t="shared" si="14"/>
        <v>1</v>
      </c>
      <c r="N69" s="4">
        <f t="shared" si="15"/>
        <v>0</v>
      </c>
      <c r="O69" s="9">
        <f t="shared" si="16"/>
        <v>0</v>
      </c>
      <c r="P69" s="34">
        <f t="array" ref="P69">SUMPRODUCT(ABS($E$6:$E$13),TRANSPOSE(1-2*H69:O69))/8</f>
        <v>-0.43749999999999989</v>
      </c>
    </row>
    <row r="70" spans="7:16" ht="19.5" customHeight="1" x14ac:dyDescent="0.3">
      <c r="G70" s="13">
        <v>64</v>
      </c>
      <c r="H70" s="8">
        <f t="shared" si="1"/>
        <v>0</v>
      </c>
      <c r="I70" s="4">
        <f t="shared" si="10"/>
        <v>0</v>
      </c>
      <c r="J70" s="4">
        <f t="shared" si="11"/>
        <v>0</v>
      </c>
      <c r="K70" s="4">
        <f t="shared" si="12"/>
        <v>0</v>
      </c>
      <c r="L70" s="4">
        <f t="shared" si="13"/>
        <v>0</v>
      </c>
      <c r="M70" s="4">
        <f t="shared" si="14"/>
        <v>0</v>
      </c>
      <c r="N70" s="4">
        <f t="shared" si="15"/>
        <v>1</v>
      </c>
      <c r="O70" s="9">
        <f t="shared" si="16"/>
        <v>0</v>
      </c>
      <c r="P70" s="34">
        <f t="array" ref="P70">SUMPRODUCT(ABS($E$6:$E$13),TRANSPOSE(1-2*H70:O70))/8</f>
        <v>0.76250000000000007</v>
      </c>
    </row>
    <row r="71" spans="7:16" ht="19.5" customHeight="1" x14ac:dyDescent="0.3">
      <c r="G71" s="13">
        <v>65</v>
      </c>
      <c r="H71" s="8">
        <f t="shared" si="1"/>
        <v>1</v>
      </c>
      <c r="I71" s="4">
        <f t="shared" si="10"/>
        <v>0</v>
      </c>
      <c r="J71" s="4">
        <f t="shared" si="11"/>
        <v>0</v>
      </c>
      <c r="K71" s="4">
        <f t="shared" si="12"/>
        <v>0</v>
      </c>
      <c r="L71" s="4">
        <f t="shared" si="13"/>
        <v>0</v>
      </c>
      <c r="M71" s="4">
        <f t="shared" si="14"/>
        <v>0</v>
      </c>
      <c r="N71" s="4">
        <f t="shared" si="15"/>
        <v>1</v>
      </c>
      <c r="O71" s="9">
        <f t="shared" si="16"/>
        <v>0</v>
      </c>
      <c r="P71" s="34">
        <f t="array" ref="P71">SUMPRODUCT(ABS($E$6:$E$13),TRANSPOSE(1-2*H71:O71))/8</f>
        <v>0.56250000000000011</v>
      </c>
    </row>
    <row r="72" spans="7:16" ht="19.5" customHeight="1" x14ac:dyDescent="0.3">
      <c r="G72" s="13">
        <v>66</v>
      </c>
      <c r="H72" s="8">
        <f t="shared" si="1"/>
        <v>0</v>
      </c>
      <c r="I72" s="4">
        <f t="shared" si="10"/>
        <v>1</v>
      </c>
      <c r="J72" s="4">
        <f t="shared" si="11"/>
        <v>0</v>
      </c>
      <c r="K72" s="4">
        <f t="shared" si="12"/>
        <v>0</v>
      </c>
      <c r="L72" s="4">
        <f t="shared" si="13"/>
        <v>0</v>
      </c>
      <c r="M72" s="4">
        <f t="shared" si="14"/>
        <v>0</v>
      </c>
      <c r="N72" s="4">
        <f t="shared" si="15"/>
        <v>1</v>
      </c>
      <c r="O72" s="9">
        <f t="shared" si="16"/>
        <v>0</v>
      </c>
      <c r="P72" s="34">
        <f t="array" ref="P72">SUMPRODUCT(ABS($E$6:$E$13),TRANSPOSE(1-2*H72:O72))/8</f>
        <v>0.68750000000000011</v>
      </c>
    </row>
    <row r="73" spans="7:16" ht="19.5" customHeight="1" x14ac:dyDescent="0.3">
      <c r="G73" s="13">
        <v>67</v>
      </c>
      <c r="H73" s="8">
        <f t="shared" si="1"/>
        <v>1</v>
      </c>
      <c r="I73" s="4">
        <f t="shared" si="10"/>
        <v>1</v>
      </c>
      <c r="J73" s="4">
        <f t="shared" si="11"/>
        <v>0</v>
      </c>
      <c r="K73" s="4">
        <f t="shared" si="12"/>
        <v>0</v>
      </c>
      <c r="L73" s="4">
        <f t="shared" si="13"/>
        <v>0</v>
      </c>
      <c r="M73" s="4">
        <f t="shared" si="14"/>
        <v>0</v>
      </c>
      <c r="N73" s="4">
        <f t="shared" si="15"/>
        <v>1</v>
      </c>
      <c r="O73" s="9">
        <f t="shared" si="16"/>
        <v>0</v>
      </c>
      <c r="P73" s="34">
        <f t="array" ref="P73">SUMPRODUCT(ABS($E$6:$E$13),TRANSPOSE(1-2*H73:O73))/8</f>
        <v>0.48750000000000016</v>
      </c>
    </row>
    <row r="74" spans="7:16" ht="19.5" customHeight="1" x14ac:dyDescent="0.3">
      <c r="G74" s="13">
        <v>68</v>
      </c>
      <c r="H74" s="8">
        <f t="shared" si="1"/>
        <v>0</v>
      </c>
      <c r="I74" s="4">
        <f t="shared" si="10"/>
        <v>0</v>
      </c>
      <c r="J74" s="4">
        <f t="shared" si="11"/>
        <v>1</v>
      </c>
      <c r="K74" s="4">
        <f t="shared" si="12"/>
        <v>0</v>
      </c>
      <c r="L74" s="4">
        <f t="shared" si="13"/>
        <v>0</v>
      </c>
      <c r="M74" s="4">
        <f t="shared" si="14"/>
        <v>0</v>
      </c>
      <c r="N74" s="4">
        <f t="shared" si="15"/>
        <v>1</v>
      </c>
      <c r="O74" s="9">
        <f t="shared" si="16"/>
        <v>0</v>
      </c>
      <c r="P74" s="34">
        <f t="array" ref="P74">SUMPRODUCT(ABS($E$6:$E$13),TRANSPOSE(1-2*H74:O74))/8</f>
        <v>0.61249999999999993</v>
      </c>
    </row>
    <row r="75" spans="7:16" ht="19.5" customHeight="1" x14ac:dyDescent="0.3">
      <c r="G75" s="13">
        <v>69</v>
      </c>
      <c r="H75" s="8">
        <f t="shared" si="1"/>
        <v>1</v>
      </c>
      <c r="I75" s="4">
        <f t="shared" si="10"/>
        <v>0</v>
      </c>
      <c r="J75" s="4">
        <f t="shared" si="11"/>
        <v>1</v>
      </c>
      <c r="K75" s="4">
        <f t="shared" si="12"/>
        <v>0</v>
      </c>
      <c r="L75" s="4">
        <f t="shared" si="13"/>
        <v>0</v>
      </c>
      <c r="M75" s="4">
        <f t="shared" si="14"/>
        <v>0</v>
      </c>
      <c r="N75" s="4">
        <f t="shared" si="15"/>
        <v>1</v>
      </c>
      <c r="O75" s="9">
        <f t="shared" si="16"/>
        <v>0</v>
      </c>
      <c r="P75" s="34">
        <f t="array" ref="P75">SUMPRODUCT(ABS($E$6:$E$13),TRANSPOSE(1-2*H75:O75))/8</f>
        <v>0.41249999999999998</v>
      </c>
    </row>
    <row r="76" spans="7:16" ht="19.5" customHeight="1" x14ac:dyDescent="0.3">
      <c r="G76" s="13">
        <v>70</v>
      </c>
      <c r="H76" s="8">
        <f t="shared" si="1"/>
        <v>0</v>
      </c>
      <c r="I76" s="4">
        <f t="shared" si="10"/>
        <v>1</v>
      </c>
      <c r="J76" s="4">
        <f t="shared" si="11"/>
        <v>1</v>
      </c>
      <c r="K76" s="4">
        <f t="shared" si="12"/>
        <v>0</v>
      </c>
      <c r="L76" s="4">
        <f t="shared" si="13"/>
        <v>0</v>
      </c>
      <c r="M76" s="4">
        <f t="shared" si="14"/>
        <v>0</v>
      </c>
      <c r="N76" s="4">
        <f t="shared" si="15"/>
        <v>1</v>
      </c>
      <c r="O76" s="9">
        <f t="shared" si="16"/>
        <v>0</v>
      </c>
      <c r="P76" s="34">
        <f t="array" ref="P76">SUMPRODUCT(ABS($E$6:$E$13),TRANSPOSE(1-2*H76:O76))/8</f>
        <v>0.53749999999999998</v>
      </c>
    </row>
    <row r="77" spans="7:16" ht="19.5" customHeight="1" x14ac:dyDescent="0.3">
      <c r="G77" s="13">
        <v>71</v>
      </c>
      <c r="H77" s="8">
        <f t="shared" si="1"/>
        <v>1</v>
      </c>
      <c r="I77" s="4">
        <f t="shared" si="10"/>
        <v>1</v>
      </c>
      <c r="J77" s="4">
        <f t="shared" si="11"/>
        <v>1</v>
      </c>
      <c r="K77" s="4">
        <f t="shared" si="12"/>
        <v>0</v>
      </c>
      <c r="L77" s="4">
        <f t="shared" si="13"/>
        <v>0</v>
      </c>
      <c r="M77" s="4">
        <f t="shared" si="14"/>
        <v>0</v>
      </c>
      <c r="N77" s="4">
        <f t="shared" si="15"/>
        <v>1</v>
      </c>
      <c r="O77" s="9">
        <f t="shared" si="16"/>
        <v>0</v>
      </c>
      <c r="P77" s="34">
        <f t="array" ref="P77">SUMPRODUCT(ABS($E$6:$E$13),TRANSPOSE(1-2*H77:O77))/8</f>
        <v>0.33750000000000002</v>
      </c>
    </row>
    <row r="78" spans="7:16" ht="19.5" customHeight="1" x14ac:dyDescent="0.3">
      <c r="G78" s="13">
        <v>72</v>
      </c>
      <c r="H78" s="8">
        <f t="shared" si="1"/>
        <v>0</v>
      </c>
      <c r="I78" s="4">
        <f t="shared" si="10"/>
        <v>0</v>
      </c>
      <c r="J78" s="4">
        <f t="shared" si="11"/>
        <v>0</v>
      </c>
      <c r="K78" s="4">
        <f t="shared" si="12"/>
        <v>1</v>
      </c>
      <c r="L78" s="4">
        <f t="shared" si="13"/>
        <v>0</v>
      </c>
      <c r="M78" s="4">
        <f t="shared" si="14"/>
        <v>0</v>
      </c>
      <c r="N78" s="4">
        <f t="shared" si="15"/>
        <v>1</v>
      </c>
      <c r="O78" s="9">
        <f t="shared" si="16"/>
        <v>0</v>
      </c>
      <c r="P78" s="34">
        <f t="array" ref="P78">SUMPRODUCT(ABS($E$6:$E$13),TRANSPOSE(1-2*H78:O78))/8</f>
        <v>0.51250000000000007</v>
      </c>
    </row>
    <row r="79" spans="7:16" ht="19.5" customHeight="1" x14ac:dyDescent="0.3">
      <c r="G79" s="13">
        <v>73</v>
      </c>
      <c r="H79" s="8">
        <f t="shared" si="1"/>
        <v>1</v>
      </c>
      <c r="I79" s="4">
        <f t="shared" si="10"/>
        <v>0</v>
      </c>
      <c r="J79" s="4">
        <f t="shared" si="11"/>
        <v>0</v>
      </c>
      <c r="K79" s="4">
        <f t="shared" si="12"/>
        <v>1</v>
      </c>
      <c r="L79" s="4">
        <f t="shared" si="13"/>
        <v>0</v>
      </c>
      <c r="M79" s="4">
        <f t="shared" si="14"/>
        <v>0</v>
      </c>
      <c r="N79" s="4">
        <f t="shared" si="15"/>
        <v>1</v>
      </c>
      <c r="O79" s="9">
        <f t="shared" si="16"/>
        <v>0</v>
      </c>
      <c r="P79" s="34">
        <f t="array" ref="P79">SUMPRODUCT(ABS($E$6:$E$13),TRANSPOSE(1-2*H79:O79))/8</f>
        <v>0.31250000000000011</v>
      </c>
    </row>
    <row r="80" spans="7:16" ht="19.5" customHeight="1" x14ac:dyDescent="0.3">
      <c r="G80" s="13">
        <v>74</v>
      </c>
      <c r="H80" s="8">
        <f t="shared" si="1"/>
        <v>0</v>
      </c>
      <c r="I80" s="4">
        <f t="shared" si="10"/>
        <v>1</v>
      </c>
      <c r="J80" s="4">
        <f t="shared" si="11"/>
        <v>0</v>
      </c>
      <c r="K80" s="4">
        <f t="shared" si="12"/>
        <v>1</v>
      </c>
      <c r="L80" s="4">
        <f t="shared" si="13"/>
        <v>0</v>
      </c>
      <c r="M80" s="4">
        <f t="shared" si="14"/>
        <v>0</v>
      </c>
      <c r="N80" s="4">
        <f t="shared" si="15"/>
        <v>1</v>
      </c>
      <c r="O80" s="9">
        <f t="shared" si="16"/>
        <v>0</v>
      </c>
      <c r="P80" s="34">
        <f t="array" ref="P80">SUMPRODUCT(ABS($E$6:$E$13),TRANSPOSE(1-2*H80:O80))/8</f>
        <v>0.43750000000000011</v>
      </c>
    </row>
    <row r="81" spans="7:16" ht="19.5" customHeight="1" x14ac:dyDescent="0.3">
      <c r="G81" s="13">
        <v>75</v>
      </c>
      <c r="H81" s="8">
        <f t="shared" si="1"/>
        <v>1</v>
      </c>
      <c r="I81" s="4">
        <f t="shared" si="10"/>
        <v>1</v>
      </c>
      <c r="J81" s="4">
        <f t="shared" si="11"/>
        <v>0</v>
      </c>
      <c r="K81" s="4">
        <f t="shared" si="12"/>
        <v>1</v>
      </c>
      <c r="L81" s="4">
        <f t="shared" si="13"/>
        <v>0</v>
      </c>
      <c r="M81" s="4">
        <f t="shared" si="14"/>
        <v>0</v>
      </c>
      <c r="N81" s="4">
        <f t="shared" si="15"/>
        <v>1</v>
      </c>
      <c r="O81" s="9">
        <f t="shared" si="16"/>
        <v>0</v>
      </c>
      <c r="P81" s="34">
        <f t="array" ref="P81">SUMPRODUCT(ABS($E$6:$E$13),TRANSPOSE(1-2*H81:O81))/8</f>
        <v>0.23750000000000016</v>
      </c>
    </row>
    <row r="82" spans="7:16" ht="19.5" customHeight="1" x14ac:dyDescent="0.3">
      <c r="G82" s="13">
        <v>76</v>
      </c>
      <c r="H82" s="8">
        <f t="shared" si="1"/>
        <v>0</v>
      </c>
      <c r="I82" s="4">
        <f t="shared" si="10"/>
        <v>0</v>
      </c>
      <c r="J82" s="4">
        <f t="shared" si="11"/>
        <v>1</v>
      </c>
      <c r="K82" s="4">
        <f t="shared" si="12"/>
        <v>1</v>
      </c>
      <c r="L82" s="4">
        <f t="shared" si="13"/>
        <v>0</v>
      </c>
      <c r="M82" s="4">
        <f t="shared" si="14"/>
        <v>0</v>
      </c>
      <c r="N82" s="4">
        <f t="shared" si="15"/>
        <v>1</v>
      </c>
      <c r="O82" s="9">
        <f t="shared" si="16"/>
        <v>0</v>
      </c>
      <c r="P82" s="34">
        <f t="array" ref="P82">SUMPRODUCT(ABS($E$6:$E$13),TRANSPOSE(1-2*H82:O82))/8</f>
        <v>0.36249999999999993</v>
      </c>
    </row>
    <row r="83" spans="7:16" ht="19.5" customHeight="1" x14ac:dyDescent="0.3">
      <c r="G83" s="13">
        <v>77</v>
      </c>
      <c r="H83" s="8">
        <f t="shared" si="1"/>
        <v>1</v>
      </c>
      <c r="I83" s="4">
        <f t="shared" si="10"/>
        <v>0</v>
      </c>
      <c r="J83" s="4">
        <f t="shared" si="11"/>
        <v>1</v>
      </c>
      <c r="K83" s="4">
        <f t="shared" si="12"/>
        <v>1</v>
      </c>
      <c r="L83" s="4">
        <f t="shared" si="13"/>
        <v>0</v>
      </c>
      <c r="M83" s="4">
        <f t="shared" si="14"/>
        <v>0</v>
      </c>
      <c r="N83" s="4">
        <f t="shared" si="15"/>
        <v>1</v>
      </c>
      <c r="O83" s="9">
        <f t="shared" si="16"/>
        <v>0</v>
      </c>
      <c r="P83" s="34">
        <f t="array" ref="P83">SUMPRODUCT(ABS($E$6:$E$13),TRANSPOSE(1-2*H83:O83))/8</f>
        <v>0.16249999999999998</v>
      </c>
    </row>
    <row r="84" spans="7:16" ht="19.5" customHeight="1" x14ac:dyDescent="0.3">
      <c r="G84" s="13">
        <v>78</v>
      </c>
      <c r="H84" s="8">
        <f t="shared" si="1"/>
        <v>0</v>
      </c>
      <c r="I84" s="4">
        <f t="shared" si="10"/>
        <v>1</v>
      </c>
      <c r="J84" s="4">
        <f t="shared" si="11"/>
        <v>1</v>
      </c>
      <c r="K84" s="4">
        <f t="shared" si="12"/>
        <v>1</v>
      </c>
      <c r="L84" s="4">
        <f t="shared" si="13"/>
        <v>0</v>
      </c>
      <c r="M84" s="4">
        <f t="shared" si="14"/>
        <v>0</v>
      </c>
      <c r="N84" s="4">
        <f t="shared" si="15"/>
        <v>1</v>
      </c>
      <c r="O84" s="9">
        <f t="shared" si="16"/>
        <v>0</v>
      </c>
      <c r="P84" s="34">
        <f t="array" ref="P84">SUMPRODUCT(ABS($E$6:$E$13),TRANSPOSE(1-2*H84:O84))/8</f>
        <v>0.28749999999999998</v>
      </c>
    </row>
    <row r="85" spans="7:16" ht="19.5" customHeight="1" x14ac:dyDescent="0.3">
      <c r="G85" s="13">
        <v>79</v>
      </c>
      <c r="H85" s="8">
        <f t="shared" si="1"/>
        <v>1</v>
      </c>
      <c r="I85" s="4">
        <f t="shared" ref="I85:I148" si="17">MOD(INT(G85/2),2)</f>
        <v>1</v>
      </c>
      <c r="J85" s="4">
        <f t="shared" ref="J85:J148" si="18">MOD(INT(G85/4),2)</f>
        <v>1</v>
      </c>
      <c r="K85" s="4">
        <f t="shared" ref="K85:K148" si="19">MOD(INT(G85/8),2)</f>
        <v>1</v>
      </c>
      <c r="L85" s="4">
        <f t="shared" ref="L85:L148" si="20">MOD(INT(G85/16),2)</f>
        <v>0</v>
      </c>
      <c r="M85" s="4">
        <f t="shared" ref="M85:M148" si="21">MOD(INT(G85/32),2)</f>
        <v>0</v>
      </c>
      <c r="N85" s="4">
        <f t="shared" ref="N85:N148" si="22">MOD(INT(G85/64),2)</f>
        <v>1</v>
      </c>
      <c r="O85" s="9">
        <f t="shared" ref="O85:O148" si="23">MOD(INT(G85/128),2)</f>
        <v>0</v>
      </c>
      <c r="P85" s="34">
        <f t="array" ref="P85">SUMPRODUCT(ABS($E$6:$E$13),TRANSPOSE(1-2*H85:O85))/8</f>
        <v>8.7500000000000022E-2</v>
      </c>
    </row>
    <row r="86" spans="7:16" ht="19.5" customHeight="1" x14ac:dyDescent="0.3">
      <c r="G86" s="13">
        <v>80</v>
      </c>
      <c r="H86" s="8">
        <f t="shared" si="1"/>
        <v>0</v>
      </c>
      <c r="I86" s="4">
        <f t="shared" si="17"/>
        <v>0</v>
      </c>
      <c r="J86" s="4">
        <f t="shared" si="18"/>
        <v>0</v>
      </c>
      <c r="K86" s="4">
        <f t="shared" si="19"/>
        <v>0</v>
      </c>
      <c r="L86" s="4">
        <f t="shared" si="20"/>
        <v>1</v>
      </c>
      <c r="M86" s="4">
        <f t="shared" si="21"/>
        <v>0</v>
      </c>
      <c r="N86" s="4">
        <f t="shared" si="22"/>
        <v>1</v>
      </c>
      <c r="O86" s="9">
        <f t="shared" si="23"/>
        <v>0</v>
      </c>
      <c r="P86" s="34">
        <f t="array" ref="P86">SUMPRODUCT(ABS($E$6:$E$13),TRANSPOSE(1-2*H86:O86))/8</f>
        <v>0.28749999999999998</v>
      </c>
    </row>
    <row r="87" spans="7:16" ht="19.5" customHeight="1" x14ac:dyDescent="0.3">
      <c r="G87" s="13">
        <v>81</v>
      </c>
      <c r="H87" s="8">
        <f t="shared" si="1"/>
        <v>1</v>
      </c>
      <c r="I87" s="4">
        <f t="shared" si="17"/>
        <v>0</v>
      </c>
      <c r="J87" s="4">
        <f t="shared" si="18"/>
        <v>0</v>
      </c>
      <c r="K87" s="4">
        <f t="shared" si="19"/>
        <v>0</v>
      </c>
      <c r="L87" s="4">
        <f t="shared" si="20"/>
        <v>1</v>
      </c>
      <c r="M87" s="4">
        <f t="shared" si="21"/>
        <v>0</v>
      </c>
      <c r="N87" s="4">
        <f t="shared" si="22"/>
        <v>1</v>
      </c>
      <c r="O87" s="9">
        <f t="shared" si="23"/>
        <v>0</v>
      </c>
      <c r="P87" s="34">
        <f t="array" ref="P87">SUMPRODUCT(ABS($E$6:$E$13),TRANSPOSE(1-2*H87:O87))/8</f>
        <v>8.7500000000000022E-2</v>
      </c>
    </row>
    <row r="88" spans="7:16" ht="19.5" customHeight="1" x14ac:dyDescent="0.3">
      <c r="G88" s="13">
        <v>82</v>
      </c>
      <c r="H88" s="8">
        <f t="shared" si="1"/>
        <v>0</v>
      </c>
      <c r="I88" s="4">
        <f t="shared" si="17"/>
        <v>1</v>
      </c>
      <c r="J88" s="4">
        <f t="shared" si="18"/>
        <v>0</v>
      </c>
      <c r="K88" s="4">
        <f t="shared" si="19"/>
        <v>0</v>
      </c>
      <c r="L88" s="4">
        <f t="shared" si="20"/>
        <v>1</v>
      </c>
      <c r="M88" s="4">
        <f t="shared" si="21"/>
        <v>0</v>
      </c>
      <c r="N88" s="4">
        <f t="shared" si="22"/>
        <v>1</v>
      </c>
      <c r="O88" s="9">
        <f t="shared" si="23"/>
        <v>0</v>
      </c>
      <c r="P88" s="34">
        <f t="array" ref="P88">SUMPRODUCT(ABS($E$6:$E$13),TRANSPOSE(1-2*H88:O88))/8</f>
        <v>0.21250000000000002</v>
      </c>
    </row>
    <row r="89" spans="7:16" ht="19.5" customHeight="1" x14ac:dyDescent="0.3">
      <c r="G89" s="13">
        <v>83</v>
      </c>
      <c r="H89" s="8">
        <f t="shared" si="1"/>
        <v>1</v>
      </c>
      <c r="I89" s="4">
        <f t="shared" si="17"/>
        <v>1</v>
      </c>
      <c r="J89" s="4">
        <f t="shared" si="18"/>
        <v>0</v>
      </c>
      <c r="K89" s="4">
        <f t="shared" si="19"/>
        <v>0</v>
      </c>
      <c r="L89" s="4">
        <f t="shared" si="20"/>
        <v>1</v>
      </c>
      <c r="M89" s="4">
        <f t="shared" si="21"/>
        <v>0</v>
      </c>
      <c r="N89" s="4">
        <f t="shared" si="22"/>
        <v>1</v>
      </c>
      <c r="O89" s="9">
        <f t="shared" si="23"/>
        <v>0</v>
      </c>
      <c r="P89" s="34">
        <f t="array" ref="P89">SUMPRODUCT(ABS($E$6:$E$13),TRANSPOSE(1-2*H89:O89))/8</f>
        <v>1.2500000000000067E-2</v>
      </c>
    </row>
    <row r="90" spans="7:16" ht="19.5" customHeight="1" x14ac:dyDescent="0.3">
      <c r="G90" s="13">
        <v>84</v>
      </c>
      <c r="H90" s="8">
        <f t="shared" si="1"/>
        <v>0</v>
      </c>
      <c r="I90" s="4">
        <f t="shared" si="17"/>
        <v>0</v>
      </c>
      <c r="J90" s="4">
        <f t="shared" si="18"/>
        <v>1</v>
      </c>
      <c r="K90" s="4">
        <f t="shared" si="19"/>
        <v>0</v>
      </c>
      <c r="L90" s="4">
        <f t="shared" si="20"/>
        <v>1</v>
      </c>
      <c r="M90" s="4">
        <f t="shared" si="21"/>
        <v>0</v>
      </c>
      <c r="N90" s="4">
        <f t="shared" si="22"/>
        <v>1</v>
      </c>
      <c r="O90" s="9">
        <f t="shared" si="23"/>
        <v>0</v>
      </c>
      <c r="P90" s="34">
        <f t="array" ref="P90">SUMPRODUCT(ABS($E$6:$E$13),TRANSPOSE(1-2*H90:O90))/8</f>
        <v>0.13749999999999984</v>
      </c>
    </row>
    <row r="91" spans="7:16" ht="19.5" customHeight="1" x14ac:dyDescent="0.3">
      <c r="G91" s="13">
        <v>85</v>
      </c>
      <c r="H91" s="8">
        <f t="shared" si="1"/>
        <v>1</v>
      </c>
      <c r="I91" s="4">
        <f t="shared" si="17"/>
        <v>0</v>
      </c>
      <c r="J91" s="4">
        <f t="shared" si="18"/>
        <v>1</v>
      </c>
      <c r="K91" s="4">
        <f t="shared" si="19"/>
        <v>0</v>
      </c>
      <c r="L91" s="4">
        <f t="shared" si="20"/>
        <v>1</v>
      </c>
      <c r="M91" s="4">
        <f t="shared" si="21"/>
        <v>0</v>
      </c>
      <c r="N91" s="4">
        <f t="shared" si="22"/>
        <v>1</v>
      </c>
      <c r="O91" s="9">
        <f t="shared" si="23"/>
        <v>0</v>
      </c>
      <c r="P91" s="34">
        <f t="array" ref="P91">SUMPRODUCT(ABS($E$6:$E$13),TRANSPOSE(1-2*H91:O91))/8</f>
        <v>-6.2500000000000111E-2</v>
      </c>
    </row>
    <row r="92" spans="7:16" ht="19.5" customHeight="1" x14ac:dyDescent="0.3">
      <c r="G92" s="13">
        <v>86</v>
      </c>
      <c r="H92" s="8">
        <f t="shared" si="1"/>
        <v>0</v>
      </c>
      <c r="I92" s="4">
        <f t="shared" si="17"/>
        <v>1</v>
      </c>
      <c r="J92" s="4">
        <f t="shared" si="18"/>
        <v>1</v>
      </c>
      <c r="K92" s="4">
        <f t="shared" si="19"/>
        <v>0</v>
      </c>
      <c r="L92" s="4">
        <f t="shared" si="20"/>
        <v>1</v>
      </c>
      <c r="M92" s="4">
        <f t="shared" si="21"/>
        <v>0</v>
      </c>
      <c r="N92" s="4">
        <f t="shared" si="22"/>
        <v>1</v>
      </c>
      <c r="O92" s="9">
        <f t="shared" si="23"/>
        <v>0</v>
      </c>
      <c r="P92" s="34">
        <f t="array" ref="P92">SUMPRODUCT(ABS($E$6:$E$13),TRANSPOSE(1-2*H92:O92))/8</f>
        <v>6.2499999999999889E-2</v>
      </c>
    </row>
    <row r="93" spans="7:16" ht="19.5" customHeight="1" x14ac:dyDescent="0.3">
      <c r="G93" s="13">
        <v>87</v>
      </c>
      <c r="H93" s="8">
        <f t="shared" si="1"/>
        <v>1</v>
      </c>
      <c r="I93" s="4">
        <f t="shared" si="17"/>
        <v>1</v>
      </c>
      <c r="J93" s="4">
        <f t="shared" si="18"/>
        <v>1</v>
      </c>
      <c r="K93" s="4">
        <f t="shared" si="19"/>
        <v>0</v>
      </c>
      <c r="L93" s="4">
        <f t="shared" si="20"/>
        <v>1</v>
      </c>
      <c r="M93" s="4">
        <f t="shared" si="21"/>
        <v>0</v>
      </c>
      <c r="N93" s="4">
        <f t="shared" si="22"/>
        <v>1</v>
      </c>
      <c r="O93" s="9">
        <f t="shared" si="23"/>
        <v>0</v>
      </c>
      <c r="P93" s="34">
        <f t="array" ref="P93">SUMPRODUCT(ABS($E$6:$E$13),TRANSPOSE(1-2*H93:O93))/8</f>
        <v>-0.13750000000000007</v>
      </c>
    </row>
    <row r="94" spans="7:16" ht="19.5" customHeight="1" x14ac:dyDescent="0.3">
      <c r="G94" s="13">
        <v>88</v>
      </c>
      <c r="H94" s="8">
        <f t="shared" si="1"/>
        <v>0</v>
      </c>
      <c r="I94" s="4">
        <f t="shared" si="17"/>
        <v>0</v>
      </c>
      <c r="J94" s="4">
        <f t="shared" si="18"/>
        <v>0</v>
      </c>
      <c r="K94" s="4">
        <f t="shared" si="19"/>
        <v>1</v>
      </c>
      <c r="L94" s="4">
        <f t="shared" si="20"/>
        <v>1</v>
      </c>
      <c r="M94" s="4">
        <f t="shared" si="21"/>
        <v>0</v>
      </c>
      <c r="N94" s="4">
        <f t="shared" si="22"/>
        <v>1</v>
      </c>
      <c r="O94" s="9">
        <f t="shared" si="23"/>
        <v>0</v>
      </c>
      <c r="P94" s="34">
        <f t="array" ref="P94">SUMPRODUCT(ABS($E$6:$E$13),TRANSPOSE(1-2*H94:O94))/8</f>
        <v>3.7499999999999978E-2</v>
      </c>
    </row>
    <row r="95" spans="7:16" ht="19.5" customHeight="1" x14ac:dyDescent="0.3">
      <c r="G95" s="13">
        <v>89</v>
      </c>
      <c r="H95" s="8">
        <f t="shared" si="1"/>
        <v>1</v>
      </c>
      <c r="I95" s="4">
        <f t="shared" si="17"/>
        <v>0</v>
      </c>
      <c r="J95" s="4">
        <f t="shared" si="18"/>
        <v>0</v>
      </c>
      <c r="K95" s="4">
        <f t="shared" si="19"/>
        <v>1</v>
      </c>
      <c r="L95" s="4">
        <f t="shared" si="20"/>
        <v>1</v>
      </c>
      <c r="M95" s="4">
        <f t="shared" si="21"/>
        <v>0</v>
      </c>
      <c r="N95" s="4">
        <f t="shared" si="22"/>
        <v>1</v>
      </c>
      <c r="O95" s="9">
        <f t="shared" si="23"/>
        <v>0</v>
      </c>
      <c r="P95" s="34">
        <f t="array" ref="P95">SUMPRODUCT(ABS($E$6:$E$13),TRANSPOSE(1-2*H95:O95))/8</f>
        <v>-0.16249999999999998</v>
      </c>
    </row>
    <row r="96" spans="7:16" ht="19.5" customHeight="1" x14ac:dyDescent="0.3">
      <c r="G96" s="13">
        <v>90</v>
      </c>
      <c r="H96" s="8">
        <f t="shared" si="1"/>
        <v>0</v>
      </c>
      <c r="I96" s="4">
        <f t="shared" si="17"/>
        <v>1</v>
      </c>
      <c r="J96" s="4">
        <f t="shared" si="18"/>
        <v>0</v>
      </c>
      <c r="K96" s="4">
        <f t="shared" si="19"/>
        <v>1</v>
      </c>
      <c r="L96" s="4">
        <f t="shared" si="20"/>
        <v>1</v>
      </c>
      <c r="M96" s="4">
        <f t="shared" si="21"/>
        <v>0</v>
      </c>
      <c r="N96" s="4">
        <f t="shared" si="22"/>
        <v>1</v>
      </c>
      <c r="O96" s="9">
        <f t="shared" si="23"/>
        <v>0</v>
      </c>
      <c r="P96" s="34">
        <f t="array" ref="P96">SUMPRODUCT(ABS($E$6:$E$13),TRANSPOSE(1-2*H96:O96))/8</f>
        <v>-3.7499999999999978E-2</v>
      </c>
    </row>
    <row r="97" spans="7:16" ht="19.5" customHeight="1" x14ac:dyDescent="0.3">
      <c r="G97" s="13">
        <v>91</v>
      </c>
      <c r="H97" s="8">
        <f t="shared" si="1"/>
        <v>1</v>
      </c>
      <c r="I97" s="4">
        <f t="shared" si="17"/>
        <v>1</v>
      </c>
      <c r="J97" s="4">
        <f t="shared" si="18"/>
        <v>0</v>
      </c>
      <c r="K97" s="4">
        <f t="shared" si="19"/>
        <v>1</v>
      </c>
      <c r="L97" s="4">
        <f t="shared" si="20"/>
        <v>1</v>
      </c>
      <c r="M97" s="4">
        <f t="shared" si="21"/>
        <v>0</v>
      </c>
      <c r="N97" s="4">
        <f t="shared" si="22"/>
        <v>1</v>
      </c>
      <c r="O97" s="9">
        <f t="shared" si="23"/>
        <v>0</v>
      </c>
      <c r="P97" s="34">
        <f t="array" ref="P97">SUMPRODUCT(ABS($E$6:$E$13),TRANSPOSE(1-2*H97:O97))/8</f>
        <v>-0.23749999999999993</v>
      </c>
    </row>
    <row r="98" spans="7:16" ht="19.5" customHeight="1" x14ac:dyDescent="0.3">
      <c r="G98" s="13">
        <v>92</v>
      </c>
      <c r="H98" s="8">
        <f t="shared" si="1"/>
        <v>0</v>
      </c>
      <c r="I98" s="4">
        <f t="shared" si="17"/>
        <v>0</v>
      </c>
      <c r="J98" s="4">
        <f t="shared" si="18"/>
        <v>1</v>
      </c>
      <c r="K98" s="4">
        <f t="shared" si="19"/>
        <v>1</v>
      </c>
      <c r="L98" s="4">
        <f t="shared" si="20"/>
        <v>1</v>
      </c>
      <c r="M98" s="4">
        <f t="shared" si="21"/>
        <v>0</v>
      </c>
      <c r="N98" s="4">
        <f t="shared" si="22"/>
        <v>1</v>
      </c>
      <c r="O98" s="9">
        <f t="shared" si="23"/>
        <v>0</v>
      </c>
      <c r="P98" s="34">
        <f t="array" ref="P98">SUMPRODUCT(ABS($E$6:$E$13),TRANSPOSE(1-2*H98:O98))/8</f>
        <v>-0.11250000000000016</v>
      </c>
    </row>
    <row r="99" spans="7:16" ht="19.5" customHeight="1" x14ac:dyDescent="0.3">
      <c r="G99" s="13">
        <v>93</v>
      </c>
      <c r="H99" s="8">
        <f t="shared" si="1"/>
        <v>1</v>
      </c>
      <c r="I99" s="4">
        <f t="shared" si="17"/>
        <v>0</v>
      </c>
      <c r="J99" s="4">
        <f t="shared" si="18"/>
        <v>1</v>
      </c>
      <c r="K99" s="4">
        <f t="shared" si="19"/>
        <v>1</v>
      </c>
      <c r="L99" s="4">
        <f t="shared" si="20"/>
        <v>1</v>
      </c>
      <c r="M99" s="4">
        <f t="shared" si="21"/>
        <v>0</v>
      </c>
      <c r="N99" s="4">
        <f t="shared" si="22"/>
        <v>1</v>
      </c>
      <c r="O99" s="9">
        <f t="shared" si="23"/>
        <v>0</v>
      </c>
      <c r="P99" s="34">
        <f t="array" ref="P99">SUMPRODUCT(ABS($E$6:$E$13),TRANSPOSE(1-2*H99:O99))/8</f>
        <v>-0.31250000000000011</v>
      </c>
    </row>
    <row r="100" spans="7:16" ht="19.5" customHeight="1" x14ac:dyDescent="0.3">
      <c r="G100" s="13">
        <v>94</v>
      </c>
      <c r="H100" s="8">
        <f t="shared" si="1"/>
        <v>0</v>
      </c>
      <c r="I100" s="4">
        <f t="shared" si="17"/>
        <v>1</v>
      </c>
      <c r="J100" s="4">
        <f t="shared" si="18"/>
        <v>1</v>
      </c>
      <c r="K100" s="4">
        <f t="shared" si="19"/>
        <v>1</v>
      </c>
      <c r="L100" s="4">
        <f t="shared" si="20"/>
        <v>1</v>
      </c>
      <c r="M100" s="4">
        <f t="shared" si="21"/>
        <v>0</v>
      </c>
      <c r="N100" s="4">
        <f t="shared" si="22"/>
        <v>1</v>
      </c>
      <c r="O100" s="9">
        <f t="shared" si="23"/>
        <v>0</v>
      </c>
      <c r="P100" s="34">
        <f t="array" ref="P100">SUMPRODUCT(ABS($E$6:$E$13),TRANSPOSE(1-2*H100:O100))/8</f>
        <v>-0.18750000000000011</v>
      </c>
    </row>
    <row r="101" spans="7:16" ht="19.5" customHeight="1" x14ac:dyDescent="0.3">
      <c r="G101" s="13">
        <v>95</v>
      </c>
      <c r="H101" s="8">
        <f t="shared" si="1"/>
        <v>1</v>
      </c>
      <c r="I101" s="4">
        <f t="shared" si="17"/>
        <v>1</v>
      </c>
      <c r="J101" s="4">
        <f t="shared" si="18"/>
        <v>1</v>
      </c>
      <c r="K101" s="4">
        <f t="shared" si="19"/>
        <v>1</v>
      </c>
      <c r="L101" s="4">
        <f t="shared" si="20"/>
        <v>1</v>
      </c>
      <c r="M101" s="4">
        <f t="shared" si="21"/>
        <v>0</v>
      </c>
      <c r="N101" s="4">
        <f t="shared" si="22"/>
        <v>1</v>
      </c>
      <c r="O101" s="9">
        <f t="shared" si="23"/>
        <v>0</v>
      </c>
      <c r="P101" s="34">
        <f t="array" ref="P101">SUMPRODUCT(ABS($E$6:$E$13),TRANSPOSE(1-2*H101:O101))/8</f>
        <v>-0.38750000000000007</v>
      </c>
    </row>
    <row r="102" spans="7:16" ht="19.5" customHeight="1" x14ac:dyDescent="0.3">
      <c r="G102" s="13">
        <v>96</v>
      </c>
      <c r="H102" s="8">
        <f t="shared" si="1"/>
        <v>0</v>
      </c>
      <c r="I102" s="4">
        <f t="shared" si="17"/>
        <v>0</v>
      </c>
      <c r="J102" s="4">
        <f t="shared" si="18"/>
        <v>0</v>
      </c>
      <c r="K102" s="4">
        <f t="shared" si="19"/>
        <v>0</v>
      </c>
      <c r="L102" s="4">
        <f t="shared" si="20"/>
        <v>0</v>
      </c>
      <c r="M102" s="4">
        <f t="shared" si="21"/>
        <v>1</v>
      </c>
      <c r="N102" s="4">
        <f t="shared" si="22"/>
        <v>1</v>
      </c>
      <c r="O102" s="9">
        <f t="shared" si="23"/>
        <v>0</v>
      </c>
      <c r="P102" s="34">
        <f t="array" ref="P102">SUMPRODUCT(ABS($E$6:$E$13),TRANSPOSE(1-2*H102:O102))/8</f>
        <v>0.71250000000000024</v>
      </c>
    </row>
    <row r="103" spans="7:16" ht="19.5" customHeight="1" x14ac:dyDescent="0.3">
      <c r="G103" s="13">
        <v>97</v>
      </c>
      <c r="H103" s="8">
        <f t="shared" si="1"/>
        <v>1</v>
      </c>
      <c r="I103" s="4">
        <f t="shared" si="17"/>
        <v>0</v>
      </c>
      <c r="J103" s="4">
        <f t="shared" si="18"/>
        <v>0</v>
      </c>
      <c r="K103" s="4">
        <f t="shared" si="19"/>
        <v>0</v>
      </c>
      <c r="L103" s="4">
        <f t="shared" si="20"/>
        <v>0</v>
      </c>
      <c r="M103" s="4">
        <f t="shared" si="21"/>
        <v>1</v>
      </c>
      <c r="N103" s="4">
        <f t="shared" si="22"/>
        <v>1</v>
      </c>
      <c r="O103" s="9">
        <f t="shared" si="23"/>
        <v>0</v>
      </c>
      <c r="P103" s="34">
        <f t="array" ref="P103">SUMPRODUCT(ABS($E$6:$E$13),TRANSPOSE(1-2*H103:O103))/8</f>
        <v>0.51250000000000029</v>
      </c>
    </row>
    <row r="104" spans="7:16" ht="19.5" customHeight="1" x14ac:dyDescent="0.3">
      <c r="G104" s="13">
        <v>98</v>
      </c>
      <c r="H104" s="8">
        <f t="shared" si="1"/>
        <v>0</v>
      </c>
      <c r="I104" s="4">
        <f t="shared" si="17"/>
        <v>1</v>
      </c>
      <c r="J104" s="4">
        <f t="shared" si="18"/>
        <v>0</v>
      </c>
      <c r="K104" s="4">
        <f t="shared" si="19"/>
        <v>0</v>
      </c>
      <c r="L104" s="4">
        <f t="shared" si="20"/>
        <v>0</v>
      </c>
      <c r="M104" s="4">
        <f t="shared" si="21"/>
        <v>1</v>
      </c>
      <c r="N104" s="4">
        <f t="shared" si="22"/>
        <v>1</v>
      </c>
      <c r="O104" s="9">
        <f t="shared" si="23"/>
        <v>0</v>
      </c>
      <c r="P104" s="34">
        <f t="array" ref="P104">SUMPRODUCT(ABS($E$6:$E$13),TRANSPOSE(1-2*H104:O104))/8</f>
        <v>0.63750000000000029</v>
      </c>
    </row>
    <row r="105" spans="7:16" ht="19.5" customHeight="1" x14ac:dyDescent="0.3">
      <c r="G105" s="13">
        <v>99</v>
      </c>
      <c r="H105" s="8">
        <f t="shared" si="1"/>
        <v>1</v>
      </c>
      <c r="I105" s="4">
        <f t="shared" si="17"/>
        <v>1</v>
      </c>
      <c r="J105" s="4">
        <f t="shared" si="18"/>
        <v>0</v>
      </c>
      <c r="K105" s="4">
        <f t="shared" si="19"/>
        <v>0</v>
      </c>
      <c r="L105" s="4">
        <f t="shared" si="20"/>
        <v>0</v>
      </c>
      <c r="M105" s="4">
        <f t="shared" si="21"/>
        <v>1</v>
      </c>
      <c r="N105" s="4">
        <f t="shared" si="22"/>
        <v>1</v>
      </c>
      <c r="O105" s="9">
        <f t="shared" si="23"/>
        <v>0</v>
      </c>
      <c r="P105" s="34">
        <f t="array" ref="P105">SUMPRODUCT(ABS($E$6:$E$13),TRANSPOSE(1-2*H105:O105))/8</f>
        <v>0.43750000000000033</v>
      </c>
    </row>
    <row r="106" spans="7:16" ht="19.5" customHeight="1" x14ac:dyDescent="0.3">
      <c r="G106" s="13">
        <v>100</v>
      </c>
      <c r="H106" s="8">
        <f t="shared" si="1"/>
        <v>0</v>
      </c>
      <c r="I106" s="4">
        <f t="shared" si="17"/>
        <v>0</v>
      </c>
      <c r="J106" s="4">
        <f t="shared" si="18"/>
        <v>1</v>
      </c>
      <c r="K106" s="4">
        <f t="shared" si="19"/>
        <v>0</v>
      </c>
      <c r="L106" s="4">
        <f t="shared" si="20"/>
        <v>0</v>
      </c>
      <c r="M106" s="4">
        <f t="shared" si="21"/>
        <v>1</v>
      </c>
      <c r="N106" s="4">
        <f t="shared" si="22"/>
        <v>1</v>
      </c>
      <c r="O106" s="9">
        <f t="shared" si="23"/>
        <v>0</v>
      </c>
      <c r="P106" s="34">
        <f t="array" ref="P106">SUMPRODUCT(ABS($E$6:$E$13),TRANSPOSE(1-2*H106:O106))/8</f>
        <v>0.56250000000000011</v>
      </c>
    </row>
    <row r="107" spans="7:16" ht="19.5" customHeight="1" x14ac:dyDescent="0.3">
      <c r="G107" s="13">
        <v>101</v>
      </c>
      <c r="H107" s="8">
        <f t="shared" si="1"/>
        <v>1</v>
      </c>
      <c r="I107" s="4">
        <f t="shared" si="17"/>
        <v>0</v>
      </c>
      <c r="J107" s="4">
        <f t="shared" si="18"/>
        <v>1</v>
      </c>
      <c r="K107" s="4">
        <f t="shared" si="19"/>
        <v>0</v>
      </c>
      <c r="L107" s="4">
        <f t="shared" si="20"/>
        <v>0</v>
      </c>
      <c r="M107" s="4">
        <f t="shared" si="21"/>
        <v>1</v>
      </c>
      <c r="N107" s="4">
        <f t="shared" si="22"/>
        <v>1</v>
      </c>
      <c r="O107" s="9">
        <f t="shared" si="23"/>
        <v>0</v>
      </c>
      <c r="P107" s="34">
        <f t="array" ref="P107">SUMPRODUCT(ABS($E$6:$E$13),TRANSPOSE(1-2*H107:O107))/8</f>
        <v>0.36250000000000016</v>
      </c>
    </row>
    <row r="108" spans="7:16" ht="19.5" customHeight="1" x14ac:dyDescent="0.3">
      <c r="G108" s="13">
        <v>102</v>
      </c>
      <c r="H108" s="8">
        <f t="shared" si="1"/>
        <v>0</v>
      </c>
      <c r="I108" s="4">
        <f t="shared" si="17"/>
        <v>1</v>
      </c>
      <c r="J108" s="4">
        <f t="shared" si="18"/>
        <v>1</v>
      </c>
      <c r="K108" s="4">
        <f t="shared" si="19"/>
        <v>0</v>
      </c>
      <c r="L108" s="4">
        <f t="shared" si="20"/>
        <v>0</v>
      </c>
      <c r="M108" s="4">
        <f t="shared" si="21"/>
        <v>1</v>
      </c>
      <c r="N108" s="4">
        <f t="shared" si="22"/>
        <v>1</v>
      </c>
      <c r="O108" s="9">
        <f t="shared" si="23"/>
        <v>0</v>
      </c>
      <c r="P108" s="34">
        <f t="array" ref="P108">SUMPRODUCT(ABS($E$6:$E$13),TRANSPOSE(1-2*H108:O108))/8</f>
        <v>0.48750000000000016</v>
      </c>
    </row>
    <row r="109" spans="7:16" ht="19.5" customHeight="1" x14ac:dyDescent="0.3">
      <c r="G109" s="13">
        <v>103</v>
      </c>
      <c r="H109" s="8">
        <f t="shared" si="1"/>
        <v>1</v>
      </c>
      <c r="I109" s="4">
        <f t="shared" si="17"/>
        <v>1</v>
      </c>
      <c r="J109" s="4">
        <f t="shared" si="18"/>
        <v>1</v>
      </c>
      <c r="K109" s="4">
        <f t="shared" si="19"/>
        <v>0</v>
      </c>
      <c r="L109" s="4">
        <f t="shared" si="20"/>
        <v>0</v>
      </c>
      <c r="M109" s="4">
        <f t="shared" si="21"/>
        <v>1</v>
      </c>
      <c r="N109" s="4">
        <f t="shared" si="22"/>
        <v>1</v>
      </c>
      <c r="O109" s="9">
        <f t="shared" si="23"/>
        <v>0</v>
      </c>
      <c r="P109" s="34">
        <f t="array" ref="P109">SUMPRODUCT(ABS($E$6:$E$13),TRANSPOSE(1-2*H109:O109))/8</f>
        <v>0.2875000000000002</v>
      </c>
    </row>
    <row r="110" spans="7:16" ht="19.5" customHeight="1" x14ac:dyDescent="0.3">
      <c r="G110" s="13">
        <v>104</v>
      </c>
      <c r="H110" s="8">
        <f t="shared" si="1"/>
        <v>0</v>
      </c>
      <c r="I110" s="4">
        <f t="shared" si="17"/>
        <v>0</v>
      </c>
      <c r="J110" s="4">
        <f t="shared" si="18"/>
        <v>0</v>
      </c>
      <c r="K110" s="4">
        <f t="shared" si="19"/>
        <v>1</v>
      </c>
      <c r="L110" s="4">
        <f t="shared" si="20"/>
        <v>0</v>
      </c>
      <c r="M110" s="4">
        <f t="shared" si="21"/>
        <v>1</v>
      </c>
      <c r="N110" s="4">
        <f t="shared" si="22"/>
        <v>1</v>
      </c>
      <c r="O110" s="9">
        <f t="shared" si="23"/>
        <v>0</v>
      </c>
      <c r="P110" s="34">
        <f t="array" ref="P110">SUMPRODUCT(ABS($E$6:$E$13),TRANSPOSE(1-2*H110:O110))/8</f>
        <v>0.46250000000000024</v>
      </c>
    </row>
    <row r="111" spans="7:16" ht="19.5" customHeight="1" x14ac:dyDescent="0.3">
      <c r="G111" s="13">
        <v>105</v>
      </c>
      <c r="H111" s="8">
        <f t="shared" si="1"/>
        <v>1</v>
      </c>
      <c r="I111" s="4">
        <f t="shared" si="17"/>
        <v>0</v>
      </c>
      <c r="J111" s="4">
        <f t="shared" si="18"/>
        <v>0</v>
      </c>
      <c r="K111" s="4">
        <f t="shared" si="19"/>
        <v>1</v>
      </c>
      <c r="L111" s="4">
        <f t="shared" si="20"/>
        <v>0</v>
      </c>
      <c r="M111" s="4">
        <f t="shared" si="21"/>
        <v>1</v>
      </c>
      <c r="N111" s="4">
        <f t="shared" si="22"/>
        <v>1</v>
      </c>
      <c r="O111" s="9">
        <f t="shared" si="23"/>
        <v>0</v>
      </c>
      <c r="P111" s="34">
        <f t="array" ref="P111">SUMPRODUCT(ABS($E$6:$E$13),TRANSPOSE(1-2*H111:O111))/8</f>
        <v>0.26250000000000029</v>
      </c>
    </row>
    <row r="112" spans="7:16" ht="19.5" customHeight="1" x14ac:dyDescent="0.3">
      <c r="G112" s="13">
        <v>106</v>
      </c>
      <c r="H112" s="8">
        <f t="shared" si="1"/>
        <v>0</v>
      </c>
      <c r="I112" s="4">
        <f t="shared" si="17"/>
        <v>1</v>
      </c>
      <c r="J112" s="4">
        <f t="shared" si="18"/>
        <v>0</v>
      </c>
      <c r="K112" s="4">
        <f t="shared" si="19"/>
        <v>1</v>
      </c>
      <c r="L112" s="4">
        <f t="shared" si="20"/>
        <v>0</v>
      </c>
      <c r="M112" s="4">
        <f t="shared" si="21"/>
        <v>1</v>
      </c>
      <c r="N112" s="4">
        <f t="shared" si="22"/>
        <v>1</v>
      </c>
      <c r="O112" s="9">
        <f t="shared" si="23"/>
        <v>0</v>
      </c>
      <c r="P112" s="34">
        <f t="array" ref="P112">SUMPRODUCT(ABS($E$6:$E$13),TRANSPOSE(1-2*H112:O112))/8</f>
        <v>0.38750000000000029</v>
      </c>
    </row>
    <row r="113" spans="7:16" ht="19.5" customHeight="1" x14ac:dyDescent="0.3">
      <c r="G113" s="13">
        <v>107</v>
      </c>
      <c r="H113" s="8">
        <f t="shared" si="1"/>
        <v>1</v>
      </c>
      <c r="I113" s="4">
        <f t="shared" si="17"/>
        <v>1</v>
      </c>
      <c r="J113" s="4">
        <f t="shared" si="18"/>
        <v>0</v>
      </c>
      <c r="K113" s="4">
        <f t="shared" si="19"/>
        <v>1</v>
      </c>
      <c r="L113" s="4">
        <f t="shared" si="20"/>
        <v>0</v>
      </c>
      <c r="M113" s="4">
        <f t="shared" si="21"/>
        <v>1</v>
      </c>
      <c r="N113" s="4">
        <f t="shared" si="22"/>
        <v>1</v>
      </c>
      <c r="O113" s="9">
        <f t="shared" si="23"/>
        <v>0</v>
      </c>
      <c r="P113" s="34">
        <f t="array" ref="P113">SUMPRODUCT(ABS($E$6:$E$13),TRANSPOSE(1-2*H113:O113))/8</f>
        <v>0.18750000000000033</v>
      </c>
    </row>
    <row r="114" spans="7:16" ht="19.5" customHeight="1" x14ac:dyDescent="0.3">
      <c r="G114" s="13">
        <v>108</v>
      </c>
      <c r="H114" s="8">
        <f t="shared" si="1"/>
        <v>0</v>
      </c>
      <c r="I114" s="4">
        <f t="shared" si="17"/>
        <v>0</v>
      </c>
      <c r="J114" s="4">
        <f t="shared" si="18"/>
        <v>1</v>
      </c>
      <c r="K114" s="4">
        <f t="shared" si="19"/>
        <v>1</v>
      </c>
      <c r="L114" s="4">
        <f t="shared" si="20"/>
        <v>0</v>
      </c>
      <c r="M114" s="4">
        <f t="shared" si="21"/>
        <v>1</v>
      </c>
      <c r="N114" s="4">
        <f t="shared" si="22"/>
        <v>1</v>
      </c>
      <c r="O114" s="9">
        <f t="shared" si="23"/>
        <v>0</v>
      </c>
      <c r="P114" s="34">
        <f t="array" ref="P114">SUMPRODUCT(ABS($E$6:$E$13),TRANSPOSE(1-2*H114:O114))/8</f>
        <v>0.31250000000000011</v>
      </c>
    </row>
    <row r="115" spans="7:16" ht="19.5" customHeight="1" x14ac:dyDescent="0.3">
      <c r="G115" s="13">
        <v>109</v>
      </c>
      <c r="H115" s="8">
        <f t="shared" si="1"/>
        <v>1</v>
      </c>
      <c r="I115" s="4">
        <f t="shared" si="17"/>
        <v>0</v>
      </c>
      <c r="J115" s="4">
        <f t="shared" si="18"/>
        <v>1</v>
      </c>
      <c r="K115" s="4">
        <f t="shared" si="19"/>
        <v>1</v>
      </c>
      <c r="L115" s="4">
        <f t="shared" si="20"/>
        <v>0</v>
      </c>
      <c r="M115" s="4">
        <f t="shared" si="21"/>
        <v>1</v>
      </c>
      <c r="N115" s="4">
        <f t="shared" si="22"/>
        <v>1</v>
      </c>
      <c r="O115" s="9">
        <f t="shared" si="23"/>
        <v>0</v>
      </c>
      <c r="P115" s="34">
        <f t="array" ref="P115">SUMPRODUCT(ABS($E$6:$E$13),TRANSPOSE(1-2*H115:O115))/8</f>
        <v>0.11250000000000016</v>
      </c>
    </row>
    <row r="116" spans="7:16" ht="19.5" customHeight="1" x14ac:dyDescent="0.3">
      <c r="G116" s="13">
        <v>110</v>
      </c>
      <c r="H116" s="8">
        <f t="shared" si="1"/>
        <v>0</v>
      </c>
      <c r="I116" s="4">
        <f t="shared" si="17"/>
        <v>1</v>
      </c>
      <c r="J116" s="4">
        <f t="shared" si="18"/>
        <v>1</v>
      </c>
      <c r="K116" s="4">
        <f t="shared" si="19"/>
        <v>1</v>
      </c>
      <c r="L116" s="4">
        <f t="shared" si="20"/>
        <v>0</v>
      </c>
      <c r="M116" s="4">
        <f t="shared" si="21"/>
        <v>1</v>
      </c>
      <c r="N116" s="4">
        <f t="shared" si="22"/>
        <v>1</v>
      </c>
      <c r="O116" s="9">
        <f t="shared" si="23"/>
        <v>0</v>
      </c>
      <c r="P116" s="34">
        <f t="array" ref="P116">SUMPRODUCT(ABS($E$6:$E$13),TRANSPOSE(1-2*H116:O116))/8</f>
        <v>0.23750000000000016</v>
      </c>
    </row>
    <row r="117" spans="7:16" ht="19.5" customHeight="1" x14ac:dyDescent="0.3">
      <c r="G117" s="13">
        <v>111</v>
      </c>
      <c r="H117" s="8">
        <f t="shared" si="1"/>
        <v>1</v>
      </c>
      <c r="I117" s="4">
        <f t="shared" si="17"/>
        <v>1</v>
      </c>
      <c r="J117" s="4">
        <f t="shared" si="18"/>
        <v>1</v>
      </c>
      <c r="K117" s="4">
        <f t="shared" si="19"/>
        <v>1</v>
      </c>
      <c r="L117" s="4">
        <f t="shared" si="20"/>
        <v>0</v>
      </c>
      <c r="M117" s="4">
        <f t="shared" si="21"/>
        <v>1</v>
      </c>
      <c r="N117" s="4">
        <f t="shared" si="22"/>
        <v>1</v>
      </c>
      <c r="O117" s="9">
        <f t="shared" si="23"/>
        <v>0</v>
      </c>
      <c r="P117" s="34">
        <f t="array" ref="P117">SUMPRODUCT(ABS($E$6:$E$13),TRANSPOSE(1-2*H117:O117))/8</f>
        <v>3.75000000000002E-2</v>
      </c>
    </row>
    <row r="118" spans="7:16" ht="19.5" customHeight="1" x14ac:dyDescent="0.3">
      <c r="G118" s="13">
        <v>112</v>
      </c>
      <c r="H118" s="8">
        <f t="shared" si="1"/>
        <v>0</v>
      </c>
      <c r="I118" s="4">
        <f t="shared" si="17"/>
        <v>0</v>
      </c>
      <c r="J118" s="4">
        <f t="shared" si="18"/>
        <v>0</v>
      </c>
      <c r="K118" s="4">
        <f t="shared" si="19"/>
        <v>0</v>
      </c>
      <c r="L118" s="4">
        <f t="shared" si="20"/>
        <v>1</v>
      </c>
      <c r="M118" s="4">
        <f t="shared" si="21"/>
        <v>1</v>
      </c>
      <c r="N118" s="4">
        <f t="shared" si="22"/>
        <v>1</v>
      </c>
      <c r="O118" s="9">
        <f t="shared" si="23"/>
        <v>0</v>
      </c>
      <c r="P118" s="34">
        <f t="array" ref="P118">SUMPRODUCT(ABS($E$6:$E$13),TRANSPOSE(1-2*H118:O118))/8</f>
        <v>0.23750000000000016</v>
      </c>
    </row>
    <row r="119" spans="7:16" ht="19.5" customHeight="1" x14ac:dyDescent="0.3">
      <c r="G119" s="13">
        <v>113</v>
      </c>
      <c r="H119" s="8">
        <f t="shared" si="1"/>
        <v>1</v>
      </c>
      <c r="I119" s="4">
        <f t="shared" si="17"/>
        <v>0</v>
      </c>
      <c r="J119" s="4">
        <f t="shared" si="18"/>
        <v>0</v>
      </c>
      <c r="K119" s="4">
        <f t="shared" si="19"/>
        <v>0</v>
      </c>
      <c r="L119" s="4">
        <f t="shared" si="20"/>
        <v>1</v>
      </c>
      <c r="M119" s="4">
        <f t="shared" si="21"/>
        <v>1</v>
      </c>
      <c r="N119" s="4">
        <f t="shared" si="22"/>
        <v>1</v>
      </c>
      <c r="O119" s="9">
        <f t="shared" si="23"/>
        <v>0</v>
      </c>
      <c r="P119" s="34">
        <f t="array" ref="P119">SUMPRODUCT(ABS($E$6:$E$13),TRANSPOSE(1-2*H119:O119))/8</f>
        <v>3.75000000000002E-2</v>
      </c>
    </row>
    <row r="120" spans="7:16" ht="19.5" customHeight="1" x14ac:dyDescent="0.3">
      <c r="G120" s="13">
        <v>114</v>
      </c>
      <c r="H120" s="8">
        <f t="shared" si="1"/>
        <v>0</v>
      </c>
      <c r="I120" s="4">
        <f t="shared" si="17"/>
        <v>1</v>
      </c>
      <c r="J120" s="4">
        <f t="shared" si="18"/>
        <v>0</v>
      </c>
      <c r="K120" s="4">
        <f t="shared" si="19"/>
        <v>0</v>
      </c>
      <c r="L120" s="4">
        <f t="shared" si="20"/>
        <v>1</v>
      </c>
      <c r="M120" s="4">
        <f t="shared" si="21"/>
        <v>1</v>
      </c>
      <c r="N120" s="4">
        <f t="shared" si="22"/>
        <v>1</v>
      </c>
      <c r="O120" s="9">
        <f t="shared" si="23"/>
        <v>0</v>
      </c>
      <c r="P120" s="34">
        <f t="array" ref="P120">SUMPRODUCT(ABS($E$6:$E$13),TRANSPOSE(1-2*H120:O120))/8</f>
        <v>0.1625000000000002</v>
      </c>
    </row>
    <row r="121" spans="7:16" ht="19.5" customHeight="1" x14ac:dyDescent="0.3">
      <c r="G121" s="13">
        <v>115</v>
      </c>
      <c r="H121" s="8">
        <f t="shared" si="1"/>
        <v>1</v>
      </c>
      <c r="I121" s="4">
        <f t="shared" si="17"/>
        <v>1</v>
      </c>
      <c r="J121" s="4">
        <f t="shared" si="18"/>
        <v>0</v>
      </c>
      <c r="K121" s="4">
        <f t="shared" si="19"/>
        <v>0</v>
      </c>
      <c r="L121" s="4">
        <f t="shared" si="20"/>
        <v>1</v>
      </c>
      <c r="M121" s="4">
        <f t="shared" si="21"/>
        <v>1</v>
      </c>
      <c r="N121" s="4">
        <f t="shared" si="22"/>
        <v>1</v>
      </c>
      <c r="O121" s="9">
        <f t="shared" si="23"/>
        <v>0</v>
      </c>
      <c r="P121" s="34">
        <f t="array" ref="P121">SUMPRODUCT(ABS($E$6:$E$13),TRANSPOSE(1-2*H121:O121))/8</f>
        <v>-3.7499999999999756E-2</v>
      </c>
    </row>
    <row r="122" spans="7:16" ht="19.5" customHeight="1" x14ac:dyDescent="0.3">
      <c r="G122" s="13">
        <v>116</v>
      </c>
      <c r="H122" s="8">
        <f t="shared" si="1"/>
        <v>0</v>
      </c>
      <c r="I122" s="4">
        <f t="shared" si="17"/>
        <v>0</v>
      </c>
      <c r="J122" s="4">
        <f t="shared" si="18"/>
        <v>1</v>
      </c>
      <c r="K122" s="4">
        <f t="shared" si="19"/>
        <v>0</v>
      </c>
      <c r="L122" s="4">
        <f t="shared" si="20"/>
        <v>1</v>
      </c>
      <c r="M122" s="4">
        <f t="shared" si="21"/>
        <v>1</v>
      </c>
      <c r="N122" s="4">
        <f t="shared" si="22"/>
        <v>1</v>
      </c>
      <c r="O122" s="9">
        <f t="shared" si="23"/>
        <v>0</v>
      </c>
      <c r="P122" s="34">
        <f t="array" ref="P122">SUMPRODUCT(ABS($E$6:$E$13),TRANSPOSE(1-2*H122:O122))/8</f>
        <v>8.7500000000000022E-2</v>
      </c>
    </row>
    <row r="123" spans="7:16" ht="19.5" customHeight="1" x14ac:dyDescent="0.3">
      <c r="G123" s="13">
        <v>117</v>
      </c>
      <c r="H123" s="8">
        <f t="shared" si="1"/>
        <v>1</v>
      </c>
      <c r="I123" s="4">
        <f t="shared" si="17"/>
        <v>0</v>
      </c>
      <c r="J123" s="4">
        <f t="shared" si="18"/>
        <v>1</v>
      </c>
      <c r="K123" s="4">
        <f t="shared" si="19"/>
        <v>0</v>
      </c>
      <c r="L123" s="4">
        <f t="shared" si="20"/>
        <v>1</v>
      </c>
      <c r="M123" s="4">
        <f t="shared" si="21"/>
        <v>1</v>
      </c>
      <c r="N123" s="4">
        <f t="shared" si="22"/>
        <v>1</v>
      </c>
      <c r="O123" s="9">
        <f t="shared" si="23"/>
        <v>0</v>
      </c>
      <c r="P123" s="34">
        <f t="array" ref="P123">SUMPRODUCT(ABS($E$6:$E$13),TRANSPOSE(1-2*H123:O123))/8</f>
        <v>-0.11249999999999993</v>
      </c>
    </row>
    <row r="124" spans="7:16" ht="19.5" customHeight="1" x14ac:dyDescent="0.3">
      <c r="G124" s="13">
        <v>118</v>
      </c>
      <c r="H124" s="8">
        <f t="shared" si="1"/>
        <v>0</v>
      </c>
      <c r="I124" s="4">
        <f t="shared" si="17"/>
        <v>1</v>
      </c>
      <c r="J124" s="4">
        <f t="shared" si="18"/>
        <v>1</v>
      </c>
      <c r="K124" s="4">
        <f t="shared" si="19"/>
        <v>0</v>
      </c>
      <c r="L124" s="4">
        <f t="shared" si="20"/>
        <v>1</v>
      </c>
      <c r="M124" s="4">
        <f t="shared" si="21"/>
        <v>1</v>
      </c>
      <c r="N124" s="4">
        <f t="shared" si="22"/>
        <v>1</v>
      </c>
      <c r="O124" s="9">
        <f t="shared" si="23"/>
        <v>0</v>
      </c>
      <c r="P124" s="34">
        <f t="array" ref="P124">SUMPRODUCT(ABS($E$6:$E$13),TRANSPOSE(1-2*H124:O124))/8</f>
        <v>1.2500000000000067E-2</v>
      </c>
    </row>
    <row r="125" spans="7:16" ht="19.5" customHeight="1" x14ac:dyDescent="0.3">
      <c r="G125" s="13">
        <v>119</v>
      </c>
      <c r="H125" s="8">
        <f t="shared" si="1"/>
        <v>1</v>
      </c>
      <c r="I125" s="4">
        <f t="shared" si="17"/>
        <v>1</v>
      </c>
      <c r="J125" s="4">
        <f t="shared" si="18"/>
        <v>1</v>
      </c>
      <c r="K125" s="4">
        <f t="shared" si="19"/>
        <v>0</v>
      </c>
      <c r="L125" s="4">
        <f t="shared" si="20"/>
        <v>1</v>
      </c>
      <c r="M125" s="4">
        <f t="shared" si="21"/>
        <v>1</v>
      </c>
      <c r="N125" s="4">
        <f t="shared" si="22"/>
        <v>1</v>
      </c>
      <c r="O125" s="9">
        <f t="shared" si="23"/>
        <v>0</v>
      </c>
      <c r="P125" s="34">
        <f t="array" ref="P125">SUMPRODUCT(ABS($E$6:$E$13),TRANSPOSE(1-2*H125:O125))/8</f>
        <v>-0.18749999999999989</v>
      </c>
    </row>
    <row r="126" spans="7:16" ht="19.5" customHeight="1" x14ac:dyDescent="0.3">
      <c r="G126" s="13">
        <v>120</v>
      </c>
      <c r="H126" s="8">
        <f t="shared" si="1"/>
        <v>0</v>
      </c>
      <c r="I126" s="4">
        <f t="shared" si="17"/>
        <v>0</v>
      </c>
      <c r="J126" s="4">
        <f t="shared" si="18"/>
        <v>0</v>
      </c>
      <c r="K126" s="4">
        <f t="shared" si="19"/>
        <v>1</v>
      </c>
      <c r="L126" s="4">
        <f t="shared" si="20"/>
        <v>1</v>
      </c>
      <c r="M126" s="4">
        <f t="shared" si="21"/>
        <v>1</v>
      </c>
      <c r="N126" s="4">
        <f t="shared" si="22"/>
        <v>1</v>
      </c>
      <c r="O126" s="9">
        <f t="shared" si="23"/>
        <v>0</v>
      </c>
      <c r="P126" s="34">
        <f t="array" ref="P126">SUMPRODUCT(ABS($E$6:$E$13),TRANSPOSE(1-2*H126:O126))/8</f>
        <v>-1.2499999999999845E-2</v>
      </c>
    </row>
    <row r="127" spans="7:16" ht="19.5" customHeight="1" x14ac:dyDescent="0.3">
      <c r="G127" s="13">
        <v>121</v>
      </c>
      <c r="H127" s="8">
        <f t="shared" si="1"/>
        <v>1</v>
      </c>
      <c r="I127" s="4">
        <f t="shared" si="17"/>
        <v>0</v>
      </c>
      <c r="J127" s="4">
        <f t="shared" si="18"/>
        <v>0</v>
      </c>
      <c r="K127" s="4">
        <f t="shared" si="19"/>
        <v>1</v>
      </c>
      <c r="L127" s="4">
        <f t="shared" si="20"/>
        <v>1</v>
      </c>
      <c r="M127" s="4">
        <f t="shared" si="21"/>
        <v>1</v>
      </c>
      <c r="N127" s="4">
        <f t="shared" si="22"/>
        <v>1</v>
      </c>
      <c r="O127" s="9">
        <f t="shared" si="23"/>
        <v>0</v>
      </c>
      <c r="P127" s="34">
        <f t="array" ref="P127">SUMPRODUCT(ABS($E$6:$E$13),TRANSPOSE(1-2*H127:O127))/8</f>
        <v>-0.2124999999999998</v>
      </c>
    </row>
    <row r="128" spans="7:16" ht="19.5" customHeight="1" x14ac:dyDescent="0.3">
      <c r="G128" s="13">
        <v>122</v>
      </c>
      <c r="H128" s="8">
        <f t="shared" si="1"/>
        <v>0</v>
      </c>
      <c r="I128" s="4">
        <f t="shared" si="17"/>
        <v>1</v>
      </c>
      <c r="J128" s="4">
        <f t="shared" si="18"/>
        <v>0</v>
      </c>
      <c r="K128" s="4">
        <f t="shared" si="19"/>
        <v>1</v>
      </c>
      <c r="L128" s="4">
        <f t="shared" si="20"/>
        <v>1</v>
      </c>
      <c r="M128" s="4">
        <f t="shared" si="21"/>
        <v>1</v>
      </c>
      <c r="N128" s="4">
        <f t="shared" si="22"/>
        <v>1</v>
      </c>
      <c r="O128" s="9">
        <f t="shared" si="23"/>
        <v>0</v>
      </c>
      <c r="P128" s="34">
        <f t="array" ref="P128">SUMPRODUCT(ABS($E$6:$E$13),TRANSPOSE(1-2*H128:O128))/8</f>
        <v>-8.74999999999998E-2</v>
      </c>
    </row>
    <row r="129" spans="7:16" ht="19.5" customHeight="1" x14ac:dyDescent="0.3">
      <c r="G129" s="13">
        <v>123</v>
      </c>
      <c r="H129" s="8">
        <f t="shared" si="1"/>
        <v>1</v>
      </c>
      <c r="I129" s="4">
        <f t="shared" si="17"/>
        <v>1</v>
      </c>
      <c r="J129" s="4">
        <f t="shared" si="18"/>
        <v>0</v>
      </c>
      <c r="K129" s="4">
        <f t="shared" si="19"/>
        <v>1</v>
      </c>
      <c r="L129" s="4">
        <f t="shared" si="20"/>
        <v>1</v>
      </c>
      <c r="M129" s="4">
        <f t="shared" si="21"/>
        <v>1</v>
      </c>
      <c r="N129" s="4">
        <f t="shared" si="22"/>
        <v>1</v>
      </c>
      <c r="O129" s="9">
        <f t="shared" si="23"/>
        <v>0</v>
      </c>
      <c r="P129" s="34">
        <f t="array" ref="P129">SUMPRODUCT(ABS($E$6:$E$13),TRANSPOSE(1-2*H129:O129))/8</f>
        <v>-0.28749999999999976</v>
      </c>
    </row>
    <row r="130" spans="7:16" ht="19.5" customHeight="1" x14ac:dyDescent="0.3">
      <c r="G130" s="13">
        <v>124</v>
      </c>
      <c r="H130" s="8">
        <f t="shared" si="1"/>
        <v>0</v>
      </c>
      <c r="I130" s="4">
        <f t="shared" si="17"/>
        <v>0</v>
      </c>
      <c r="J130" s="4">
        <f t="shared" si="18"/>
        <v>1</v>
      </c>
      <c r="K130" s="4">
        <f t="shared" si="19"/>
        <v>1</v>
      </c>
      <c r="L130" s="4">
        <f t="shared" si="20"/>
        <v>1</v>
      </c>
      <c r="M130" s="4">
        <f t="shared" si="21"/>
        <v>1</v>
      </c>
      <c r="N130" s="4">
        <f t="shared" si="22"/>
        <v>1</v>
      </c>
      <c r="O130" s="9">
        <f t="shared" si="23"/>
        <v>0</v>
      </c>
      <c r="P130" s="34">
        <f t="array" ref="P130">SUMPRODUCT(ABS($E$6:$E$13),TRANSPOSE(1-2*H130:O130))/8</f>
        <v>-0.16249999999999998</v>
      </c>
    </row>
    <row r="131" spans="7:16" ht="19.5" customHeight="1" x14ac:dyDescent="0.3">
      <c r="G131" s="13">
        <v>125</v>
      </c>
      <c r="H131" s="8">
        <f t="shared" si="1"/>
        <v>1</v>
      </c>
      <c r="I131" s="4">
        <f t="shared" si="17"/>
        <v>0</v>
      </c>
      <c r="J131" s="4">
        <f t="shared" si="18"/>
        <v>1</v>
      </c>
      <c r="K131" s="4">
        <f t="shared" si="19"/>
        <v>1</v>
      </c>
      <c r="L131" s="4">
        <f t="shared" si="20"/>
        <v>1</v>
      </c>
      <c r="M131" s="4">
        <f t="shared" si="21"/>
        <v>1</v>
      </c>
      <c r="N131" s="4">
        <f t="shared" si="22"/>
        <v>1</v>
      </c>
      <c r="O131" s="9">
        <f t="shared" si="23"/>
        <v>0</v>
      </c>
      <c r="P131" s="34">
        <f t="array" ref="P131">SUMPRODUCT(ABS($E$6:$E$13),TRANSPOSE(1-2*H131:O131))/8</f>
        <v>-0.36249999999999993</v>
      </c>
    </row>
    <row r="132" spans="7:16" ht="19.5" customHeight="1" x14ac:dyDescent="0.3">
      <c r="G132" s="13">
        <v>126</v>
      </c>
      <c r="H132" s="8">
        <f t="shared" si="1"/>
        <v>0</v>
      </c>
      <c r="I132" s="4">
        <f t="shared" si="17"/>
        <v>1</v>
      </c>
      <c r="J132" s="4">
        <f t="shared" si="18"/>
        <v>1</v>
      </c>
      <c r="K132" s="4">
        <f t="shared" si="19"/>
        <v>1</v>
      </c>
      <c r="L132" s="4">
        <f t="shared" si="20"/>
        <v>1</v>
      </c>
      <c r="M132" s="4">
        <f t="shared" si="21"/>
        <v>1</v>
      </c>
      <c r="N132" s="4">
        <f t="shared" si="22"/>
        <v>1</v>
      </c>
      <c r="O132" s="9">
        <f t="shared" si="23"/>
        <v>0</v>
      </c>
      <c r="P132" s="34">
        <f t="array" ref="P132">SUMPRODUCT(ABS($E$6:$E$13),TRANSPOSE(1-2*H132:O132))/8</f>
        <v>-0.23749999999999993</v>
      </c>
    </row>
    <row r="133" spans="7:16" ht="19.5" customHeight="1" x14ac:dyDescent="0.3">
      <c r="G133" s="13">
        <v>127</v>
      </c>
      <c r="H133" s="8">
        <f t="shared" si="1"/>
        <v>1</v>
      </c>
      <c r="I133" s="4">
        <f t="shared" si="17"/>
        <v>1</v>
      </c>
      <c r="J133" s="4">
        <f t="shared" si="18"/>
        <v>1</v>
      </c>
      <c r="K133" s="4">
        <f t="shared" si="19"/>
        <v>1</v>
      </c>
      <c r="L133" s="4">
        <f t="shared" si="20"/>
        <v>1</v>
      </c>
      <c r="M133" s="4">
        <f t="shared" si="21"/>
        <v>1</v>
      </c>
      <c r="N133" s="4">
        <f t="shared" si="22"/>
        <v>1</v>
      </c>
      <c r="O133" s="9">
        <f t="shared" si="23"/>
        <v>0</v>
      </c>
      <c r="P133" s="34">
        <f t="array" ref="P133">SUMPRODUCT(ABS($E$6:$E$13),TRANSPOSE(1-2*H133:O133))/8</f>
        <v>-0.43749999999999989</v>
      </c>
    </row>
    <row r="134" spans="7:16" ht="19.5" customHeight="1" x14ac:dyDescent="0.3">
      <c r="G134" s="13">
        <v>128</v>
      </c>
      <c r="H134" s="8">
        <f t="shared" si="1"/>
        <v>0</v>
      </c>
      <c r="I134" s="4">
        <f t="shared" si="17"/>
        <v>0</v>
      </c>
      <c r="J134" s="4">
        <f t="shared" si="18"/>
        <v>0</v>
      </c>
      <c r="K134" s="4">
        <f t="shared" si="19"/>
        <v>0</v>
      </c>
      <c r="L134" s="4">
        <f t="shared" si="20"/>
        <v>0</v>
      </c>
      <c r="M134" s="4">
        <f t="shared" si="21"/>
        <v>0</v>
      </c>
      <c r="N134" s="4">
        <f t="shared" si="22"/>
        <v>0</v>
      </c>
      <c r="O134" s="9">
        <f t="shared" si="23"/>
        <v>1</v>
      </c>
      <c r="P134" s="34">
        <f t="array" ref="P134">SUMPRODUCT(ABS($E$6:$E$13),TRANSPOSE(1-2*H134:O134))/8</f>
        <v>0.43749999999999989</v>
      </c>
    </row>
    <row r="135" spans="7:16" ht="19.5" customHeight="1" x14ac:dyDescent="0.3">
      <c r="G135" s="13">
        <v>129</v>
      </c>
      <c r="H135" s="8">
        <f t="shared" si="1"/>
        <v>1</v>
      </c>
      <c r="I135" s="4">
        <f t="shared" si="17"/>
        <v>0</v>
      </c>
      <c r="J135" s="4">
        <f t="shared" si="18"/>
        <v>0</v>
      </c>
      <c r="K135" s="4">
        <f t="shared" si="19"/>
        <v>0</v>
      </c>
      <c r="L135" s="4">
        <f t="shared" si="20"/>
        <v>0</v>
      </c>
      <c r="M135" s="4">
        <f t="shared" si="21"/>
        <v>0</v>
      </c>
      <c r="N135" s="4">
        <f t="shared" si="22"/>
        <v>0</v>
      </c>
      <c r="O135" s="9">
        <f t="shared" si="23"/>
        <v>1</v>
      </c>
      <c r="P135" s="34">
        <f t="array" ref="P135">SUMPRODUCT(ABS($E$6:$E$13),TRANSPOSE(1-2*H135:O135))/8</f>
        <v>0.23749999999999993</v>
      </c>
    </row>
    <row r="136" spans="7:16" ht="19.5" customHeight="1" x14ac:dyDescent="0.3">
      <c r="G136" s="13">
        <v>130</v>
      </c>
      <c r="H136" s="8">
        <f t="shared" si="1"/>
        <v>0</v>
      </c>
      <c r="I136" s="4">
        <f t="shared" si="17"/>
        <v>1</v>
      </c>
      <c r="J136" s="4">
        <f t="shared" si="18"/>
        <v>0</v>
      </c>
      <c r="K136" s="4">
        <f t="shared" si="19"/>
        <v>0</v>
      </c>
      <c r="L136" s="4">
        <f t="shared" si="20"/>
        <v>0</v>
      </c>
      <c r="M136" s="4">
        <f t="shared" si="21"/>
        <v>0</v>
      </c>
      <c r="N136" s="4">
        <f t="shared" si="22"/>
        <v>0</v>
      </c>
      <c r="O136" s="9">
        <f t="shared" si="23"/>
        <v>1</v>
      </c>
      <c r="P136" s="34">
        <f t="array" ref="P136">SUMPRODUCT(ABS($E$6:$E$13),TRANSPOSE(1-2*H136:O136))/8</f>
        <v>0.36249999999999993</v>
      </c>
    </row>
    <row r="137" spans="7:16" ht="19.5" customHeight="1" x14ac:dyDescent="0.3">
      <c r="G137" s="13">
        <v>131</v>
      </c>
      <c r="H137" s="8">
        <f t="shared" si="1"/>
        <v>1</v>
      </c>
      <c r="I137" s="4">
        <f t="shared" si="17"/>
        <v>1</v>
      </c>
      <c r="J137" s="4">
        <f t="shared" si="18"/>
        <v>0</v>
      </c>
      <c r="K137" s="4">
        <f t="shared" si="19"/>
        <v>0</v>
      </c>
      <c r="L137" s="4">
        <f t="shared" si="20"/>
        <v>0</v>
      </c>
      <c r="M137" s="4">
        <f t="shared" si="21"/>
        <v>0</v>
      </c>
      <c r="N137" s="4">
        <f t="shared" si="22"/>
        <v>0</v>
      </c>
      <c r="O137" s="9">
        <f t="shared" si="23"/>
        <v>1</v>
      </c>
      <c r="P137" s="34">
        <f t="array" ref="P137">SUMPRODUCT(ABS($E$6:$E$13),TRANSPOSE(1-2*H137:O137))/8</f>
        <v>0.16249999999999998</v>
      </c>
    </row>
    <row r="138" spans="7:16" ht="19.5" customHeight="1" x14ac:dyDescent="0.3">
      <c r="G138" s="13">
        <v>132</v>
      </c>
      <c r="H138" s="8">
        <f t="shared" si="1"/>
        <v>0</v>
      </c>
      <c r="I138" s="4">
        <f t="shared" si="17"/>
        <v>0</v>
      </c>
      <c r="J138" s="4">
        <f t="shared" si="18"/>
        <v>1</v>
      </c>
      <c r="K138" s="4">
        <f t="shared" si="19"/>
        <v>0</v>
      </c>
      <c r="L138" s="4">
        <f t="shared" si="20"/>
        <v>0</v>
      </c>
      <c r="M138" s="4">
        <f t="shared" si="21"/>
        <v>0</v>
      </c>
      <c r="N138" s="4">
        <f t="shared" si="22"/>
        <v>0</v>
      </c>
      <c r="O138" s="9">
        <f t="shared" si="23"/>
        <v>1</v>
      </c>
      <c r="P138" s="34">
        <f t="array" ref="P138">SUMPRODUCT(ABS($E$6:$E$13),TRANSPOSE(1-2*H138:O138))/8</f>
        <v>0.28749999999999976</v>
      </c>
    </row>
    <row r="139" spans="7:16" ht="19.5" customHeight="1" x14ac:dyDescent="0.3">
      <c r="G139" s="13">
        <v>133</v>
      </c>
      <c r="H139" s="8">
        <f t="shared" si="1"/>
        <v>1</v>
      </c>
      <c r="I139" s="4">
        <f t="shared" si="17"/>
        <v>0</v>
      </c>
      <c r="J139" s="4">
        <f t="shared" si="18"/>
        <v>1</v>
      </c>
      <c r="K139" s="4">
        <f t="shared" si="19"/>
        <v>0</v>
      </c>
      <c r="L139" s="4">
        <f t="shared" si="20"/>
        <v>0</v>
      </c>
      <c r="M139" s="4">
        <f t="shared" si="21"/>
        <v>0</v>
      </c>
      <c r="N139" s="4">
        <f t="shared" si="22"/>
        <v>0</v>
      </c>
      <c r="O139" s="9">
        <f t="shared" si="23"/>
        <v>1</v>
      </c>
      <c r="P139" s="34">
        <f t="array" ref="P139">SUMPRODUCT(ABS($E$6:$E$13),TRANSPOSE(1-2*H139:O139))/8</f>
        <v>8.74999999999998E-2</v>
      </c>
    </row>
    <row r="140" spans="7:16" ht="19.5" customHeight="1" x14ac:dyDescent="0.3">
      <c r="G140" s="13">
        <v>134</v>
      </c>
      <c r="H140" s="8">
        <f t="shared" si="1"/>
        <v>0</v>
      </c>
      <c r="I140" s="4">
        <f t="shared" si="17"/>
        <v>1</v>
      </c>
      <c r="J140" s="4">
        <f t="shared" si="18"/>
        <v>1</v>
      </c>
      <c r="K140" s="4">
        <f t="shared" si="19"/>
        <v>0</v>
      </c>
      <c r="L140" s="4">
        <f t="shared" si="20"/>
        <v>0</v>
      </c>
      <c r="M140" s="4">
        <f t="shared" si="21"/>
        <v>0</v>
      </c>
      <c r="N140" s="4">
        <f t="shared" si="22"/>
        <v>0</v>
      </c>
      <c r="O140" s="9">
        <f t="shared" si="23"/>
        <v>1</v>
      </c>
      <c r="P140" s="34">
        <f t="array" ref="P140">SUMPRODUCT(ABS($E$6:$E$13),TRANSPOSE(1-2*H140:O140))/8</f>
        <v>0.2124999999999998</v>
      </c>
    </row>
    <row r="141" spans="7:16" ht="19.5" customHeight="1" x14ac:dyDescent="0.3">
      <c r="G141" s="13">
        <v>135</v>
      </c>
      <c r="H141" s="8">
        <f t="shared" si="1"/>
        <v>1</v>
      </c>
      <c r="I141" s="4">
        <f t="shared" si="17"/>
        <v>1</v>
      </c>
      <c r="J141" s="4">
        <f t="shared" si="18"/>
        <v>1</v>
      </c>
      <c r="K141" s="4">
        <f t="shared" si="19"/>
        <v>0</v>
      </c>
      <c r="L141" s="4">
        <f t="shared" si="20"/>
        <v>0</v>
      </c>
      <c r="M141" s="4">
        <f t="shared" si="21"/>
        <v>0</v>
      </c>
      <c r="N141" s="4">
        <f t="shared" si="22"/>
        <v>0</v>
      </c>
      <c r="O141" s="9">
        <f t="shared" si="23"/>
        <v>1</v>
      </c>
      <c r="P141" s="34">
        <f t="array" ref="P141">SUMPRODUCT(ABS($E$6:$E$13),TRANSPOSE(1-2*H141:O141))/8</f>
        <v>1.2499999999999845E-2</v>
      </c>
    </row>
    <row r="142" spans="7:16" ht="19.5" customHeight="1" x14ac:dyDescent="0.3">
      <c r="G142" s="13">
        <v>136</v>
      </c>
      <c r="H142" s="8">
        <f t="shared" si="1"/>
        <v>0</v>
      </c>
      <c r="I142" s="4">
        <f t="shared" si="17"/>
        <v>0</v>
      </c>
      <c r="J142" s="4">
        <f t="shared" si="18"/>
        <v>0</v>
      </c>
      <c r="K142" s="4">
        <f t="shared" si="19"/>
        <v>1</v>
      </c>
      <c r="L142" s="4">
        <f t="shared" si="20"/>
        <v>0</v>
      </c>
      <c r="M142" s="4">
        <f t="shared" si="21"/>
        <v>0</v>
      </c>
      <c r="N142" s="4">
        <f t="shared" si="22"/>
        <v>0</v>
      </c>
      <c r="O142" s="9">
        <f t="shared" si="23"/>
        <v>1</v>
      </c>
      <c r="P142" s="34">
        <f t="array" ref="P142">SUMPRODUCT(ABS($E$6:$E$13),TRANSPOSE(1-2*H142:O142))/8</f>
        <v>0.18749999999999989</v>
      </c>
    </row>
    <row r="143" spans="7:16" ht="19.5" customHeight="1" x14ac:dyDescent="0.3">
      <c r="G143" s="13">
        <v>137</v>
      </c>
      <c r="H143" s="8">
        <f t="shared" si="1"/>
        <v>1</v>
      </c>
      <c r="I143" s="4">
        <f t="shared" si="17"/>
        <v>0</v>
      </c>
      <c r="J143" s="4">
        <f t="shared" si="18"/>
        <v>0</v>
      </c>
      <c r="K143" s="4">
        <f t="shared" si="19"/>
        <v>1</v>
      </c>
      <c r="L143" s="4">
        <f t="shared" si="20"/>
        <v>0</v>
      </c>
      <c r="M143" s="4">
        <f t="shared" si="21"/>
        <v>0</v>
      </c>
      <c r="N143" s="4">
        <f t="shared" si="22"/>
        <v>0</v>
      </c>
      <c r="O143" s="9">
        <f t="shared" si="23"/>
        <v>1</v>
      </c>
      <c r="P143" s="34">
        <f t="array" ref="P143">SUMPRODUCT(ABS($E$6:$E$13),TRANSPOSE(1-2*H143:O143))/8</f>
        <v>-1.2500000000000067E-2</v>
      </c>
    </row>
    <row r="144" spans="7:16" ht="19.5" customHeight="1" x14ac:dyDescent="0.3">
      <c r="G144" s="13">
        <v>138</v>
      </c>
      <c r="H144" s="8">
        <f t="shared" si="1"/>
        <v>0</v>
      </c>
      <c r="I144" s="4">
        <f t="shared" si="17"/>
        <v>1</v>
      </c>
      <c r="J144" s="4">
        <f t="shared" si="18"/>
        <v>0</v>
      </c>
      <c r="K144" s="4">
        <f t="shared" si="19"/>
        <v>1</v>
      </c>
      <c r="L144" s="4">
        <f t="shared" si="20"/>
        <v>0</v>
      </c>
      <c r="M144" s="4">
        <f t="shared" si="21"/>
        <v>0</v>
      </c>
      <c r="N144" s="4">
        <f t="shared" si="22"/>
        <v>0</v>
      </c>
      <c r="O144" s="9">
        <f t="shared" si="23"/>
        <v>1</v>
      </c>
      <c r="P144" s="34">
        <f t="array" ref="P144">SUMPRODUCT(ABS($E$6:$E$13),TRANSPOSE(1-2*H144:O144))/8</f>
        <v>0.11249999999999993</v>
      </c>
    </row>
    <row r="145" spans="7:16" ht="19.5" customHeight="1" x14ac:dyDescent="0.3">
      <c r="G145" s="13">
        <v>139</v>
      </c>
      <c r="H145" s="8">
        <f t="shared" si="1"/>
        <v>1</v>
      </c>
      <c r="I145" s="4">
        <f t="shared" si="17"/>
        <v>1</v>
      </c>
      <c r="J145" s="4">
        <f t="shared" si="18"/>
        <v>0</v>
      </c>
      <c r="K145" s="4">
        <f t="shared" si="19"/>
        <v>1</v>
      </c>
      <c r="L145" s="4">
        <f t="shared" si="20"/>
        <v>0</v>
      </c>
      <c r="M145" s="4">
        <f t="shared" si="21"/>
        <v>0</v>
      </c>
      <c r="N145" s="4">
        <f t="shared" si="22"/>
        <v>0</v>
      </c>
      <c r="O145" s="9">
        <f t="shared" si="23"/>
        <v>1</v>
      </c>
      <c r="P145" s="34">
        <f t="array" ref="P145">SUMPRODUCT(ABS($E$6:$E$13),TRANSPOSE(1-2*H145:O145))/8</f>
        <v>-8.7500000000000022E-2</v>
      </c>
    </row>
    <row r="146" spans="7:16" ht="19.5" customHeight="1" x14ac:dyDescent="0.3">
      <c r="G146" s="13">
        <v>140</v>
      </c>
      <c r="H146" s="8">
        <f t="shared" si="1"/>
        <v>0</v>
      </c>
      <c r="I146" s="4">
        <f t="shared" si="17"/>
        <v>0</v>
      </c>
      <c r="J146" s="4">
        <f t="shared" si="18"/>
        <v>1</v>
      </c>
      <c r="K146" s="4">
        <f t="shared" si="19"/>
        <v>1</v>
      </c>
      <c r="L146" s="4">
        <f t="shared" si="20"/>
        <v>0</v>
      </c>
      <c r="M146" s="4">
        <f t="shared" si="21"/>
        <v>0</v>
      </c>
      <c r="N146" s="4">
        <f t="shared" si="22"/>
        <v>0</v>
      </c>
      <c r="O146" s="9">
        <f t="shared" si="23"/>
        <v>1</v>
      </c>
      <c r="P146" s="34">
        <f t="array" ref="P146">SUMPRODUCT(ABS($E$6:$E$13),TRANSPOSE(1-2*H146:O146))/8</f>
        <v>3.7499999999999756E-2</v>
      </c>
    </row>
    <row r="147" spans="7:16" ht="19.5" customHeight="1" x14ac:dyDescent="0.3">
      <c r="G147" s="13">
        <v>141</v>
      </c>
      <c r="H147" s="8">
        <f t="shared" si="1"/>
        <v>1</v>
      </c>
      <c r="I147" s="4">
        <f t="shared" si="17"/>
        <v>0</v>
      </c>
      <c r="J147" s="4">
        <f t="shared" si="18"/>
        <v>1</v>
      </c>
      <c r="K147" s="4">
        <f t="shared" si="19"/>
        <v>1</v>
      </c>
      <c r="L147" s="4">
        <f t="shared" si="20"/>
        <v>0</v>
      </c>
      <c r="M147" s="4">
        <f t="shared" si="21"/>
        <v>0</v>
      </c>
      <c r="N147" s="4">
        <f t="shared" si="22"/>
        <v>0</v>
      </c>
      <c r="O147" s="9">
        <f t="shared" si="23"/>
        <v>1</v>
      </c>
      <c r="P147" s="34">
        <f t="array" ref="P147">SUMPRODUCT(ABS($E$6:$E$13),TRANSPOSE(1-2*H147:O147))/8</f>
        <v>-0.1625000000000002</v>
      </c>
    </row>
    <row r="148" spans="7:16" ht="19.5" customHeight="1" x14ac:dyDescent="0.3">
      <c r="G148" s="13">
        <v>142</v>
      </c>
      <c r="H148" s="8">
        <f t="shared" si="1"/>
        <v>0</v>
      </c>
      <c r="I148" s="4">
        <f t="shared" si="17"/>
        <v>1</v>
      </c>
      <c r="J148" s="4">
        <f t="shared" si="18"/>
        <v>1</v>
      </c>
      <c r="K148" s="4">
        <f t="shared" si="19"/>
        <v>1</v>
      </c>
      <c r="L148" s="4">
        <f t="shared" si="20"/>
        <v>0</v>
      </c>
      <c r="M148" s="4">
        <f t="shared" si="21"/>
        <v>0</v>
      </c>
      <c r="N148" s="4">
        <f t="shared" si="22"/>
        <v>0</v>
      </c>
      <c r="O148" s="9">
        <f t="shared" si="23"/>
        <v>1</v>
      </c>
      <c r="P148" s="34">
        <f t="array" ref="P148">SUMPRODUCT(ABS($E$6:$E$13),TRANSPOSE(1-2*H148:O148))/8</f>
        <v>-3.75000000000002E-2</v>
      </c>
    </row>
    <row r="149" spans="7:16" ht="19.5" customHeight="1" x14ac:dyDescent="0.3">
      <c r="G149" s="13">
        <v>143</v>
      </c>
      <c r="H149" s="8">
        <f t="shared" si="1"/>
        <v>1</v>
      </c>
      <c r="I149" s="4">
        <f t="shared" ref="I149:I212" si="24">MOD(INT(G149/2),2)</f>
        <v>1</v>
      </c>
      <c r="J149" s="4">
        <f t="shared" ref="J149:J212" si="25">MOD(INT(G149/4),2)</f>
        <v>1</v>
      </c>
      <c r="K149" s="4">
        <f t="shared" ref="K149:K212" si="26">MOD(INT(G149/8),2)</f>
        <v>1</v>
      </c>
      <c r="L149" s="4">
        <f t="shared" ref="L149:L212" si="27">MOD(INT(G149/16),2)</f>
        <v>0</v>
      </c>
      <c r="M149" s="4">
        <f t="shared" ref="M149:M212" si="28">MOD(INT(G149/32),2)</f>
        <v>0</v>
      </c>
      <c r="N149" s="4">
        <f t="shared" ref="N149:N212" si="29">MOD(INT(G149/64),2)</f>
        <v>0</v>
      </c>
      <c r="O149" s="9">
        <f t="shared" ref="O149:O212" si="30">MOD(INT(G149/128),2)</f>
        <v>1</v>
      </c>
      <c r="P149" s="34">
        <f t="array" ref="P149">SUMPRODUCT(ABS($E$6:$E$13),TRANSPOSE(1-2*H149:O149))/8</f>
        <v>-0.23750000000000016</v>
      </c>
    </row>
    <row r="150" spans="7:16" ht="19.5" customHeight="1" x14ac:dyDescent="0.3">
      <c r="G150" s="13">
        <v>144</v>
      </c>
      <c r="H150" s="8">
        <f t="shared" si="1"/>
        <v>0</v>
      </c>
      <c r="I150" s="4">
        <f t="shared" si="24"/>
        <v>0</v>
      </c>
      <c r="J150" s="4">
        <f t="shared" si="25"/>
        <v>0</v>
      </c>
      <c r="K150" s="4">
        <f t="shared" si="26"/>
        <v>0</v>
      </c>
      <c r="L150" s="4">
        <f t="shared" si="27"/>
        <v>1</v>
      </c>
      <c r="M150" s="4">
        <f t="shared" si="28"/>
        <v>0</v>
      </c>
      <c r="N150" s="4">
        <f t="shared" si="29"/>
        <v>0</v>
      </c>
      <c r="O150" s="9">
        <f t="shared" si="30"/>
        <v>1</v>
      </c>
      <c r="P150" s="34">
        <f t="array" ref="P150">SUMPRODUCT(ABS($E$6:$E$13),TRANSPOSE(1-2*H150:O150))/8</f>
        <v>-3.75000000000002E-2</v>
      </c>
    </row>
    <row r="151" spans="7:16" ht="19.5" customHeight="1" x14ac:dyDescent="0.3">
      <c r="G151" s="13">
        <v>145</v>
      </c>
      <c r="H151" s="8">
        <f t="shared" si="1"/>
        <v>1</v>
      </c>
      <c r="I151" s="4">
        <f t="shared" si="24"/>
        <v>0</v>
      </c>
      <c r="J151" s="4">
        <f t="shared" si="25"/>
        <v>0</v>
      </c>
      <c r="K151" s="4">
        <f t="shared" si="26"/>
        <v>0</v>
      </c>
      <c r="L151" s="4">
        <f t="shared" si="27"/>
        <v>1</v>
      </c>
      <c r="M151" s="4">
        <f t="shared" si="28"/>
        <v>0</v>
      </c>
      <c r="N151" s="4">
        <f t="shared" si="29"/>
        <v>0</v>
      </c>
      <c r="O151" s="9">
        <f t="shared" si="30"/>
        <v>1</v>
      </c>
      <c r="P151" s="34">
        <f t="array" ref="P151">SUMPRODUCT(ABS($E$6:$E$13),TRANSPOSE(1-2*H151:O151))/8</f>
        <v>-0.23750000000000016</v>
      </c>
    </row>
    <row r="152" spans="7:16" ht="19.5" customHeight="1" x14ac:dyDescent="0.3">
      <c r="G152" s="13">
        <v>146</v>
      </c>
      <c r="H152" s="8">
        <f t="shared" si="1"/>
        <v>0</v>
      </c>
      <c r="I152" s="4">
        <f t="shared" si="24"/>
        <v>1</v>
      </c>
      <c r="J152" s="4">
        <f t="shared" si="25"/>
        <v>0</v>
      </c>
      <c r="K152" s="4">
        <f t="shared" si="26"/>
        <v>0</v>
      </c>
      <c r="L152" s="4">
        <f t="shared" si="27"/>
        <v>1</v>
      </c>
      <c r="M152" s="4">
        <f t="shared" si="28"/>
        <v>0</v>
      </c>
      <c r="N152" s="4">
        <f t="shared" si="29"/>
        <v>0</v>
      </c>
      <c r="O152" s="9">
        <f t="shared" si="30"/>
        <v>1</v>
      </c>
      <c r="P152" s="34">
        <f t="array" ref="P152">SUMPRODUCT(ABS($E$6:$E$13),TRANSPOSE(1-2*H152:O152))/8</f>
        <v>-0.11250000000000016</v>
      </c>
    </row>
    <row r="153" spans="7:16" ht="19.5" customHeight="1" x14ac:dyDescent="0.3">
      <c r="G153" s="13">
        <v>147</v>
      </c>
      <c r="H153" s="8">
        <f t="shared" si="1"/>
        <v>1</v>
      </c>
      <c r="I153" s="4">
        <f t="shared" si="24"/>
        <v>1</v>
      </c>
      <c r="J153" s="4">
        <f t="shared" si="25"/>
        <v>0</v>
      </c>
      <c r="K153" s="4">
        <f t="shared" si="26"/>
        <v>0</v>
      </c>
      <c r="L153" s="4">
        <f t="shared" si="27"/>
        <v>1</v>
      </c>
      <c r="M153" s="4">
        <f t="shared" si="28"/>
        <v>0</v>
      </c>
      <c r="N153" s="4">
        <f t="shared" si="29"/>
        <v>0</v>
      </c>
      <c r="O153" s="9">
        <f t="shared" si="30"/>
        <v>1</v>
      </c>
      <c r="P153" s="34">
        <f t="array" ref="P153">SUMPRODUCT(ABS($E$6:$E$13),TRANSPOSE(1-2*H153:O153))/8</f>
        <v>-0.31250000000000011</v>
      </c>
    </row>
    <row r="154" spans="7:16" ht="19.5" customHeight="1" x14ac:dyDescent="0.3">
      <c r="G154" s="13">
        <v>148</v>
      </c>
      <c r="H154" s="8">
        <f t="shared" si="1"/>
        <v>0</v>
      </c>
      <c r="I154" s="4">
        <f t="shared" si="24"/>
        <v>0</v>
      </c>
      <c r="J154" s="4">
        <f t="shared" si="25"/>
        <v>1</v>
      </c>
      <c r="K154" s="4">
        <f t="shared" si="26"/>
        <v>0</v>
      </c>
      <c r="L154" s="4">
        <f t="shared" si="27"/>
        <v>1</v>
      </c>
      <c r="M154" s="4">
        <f t="shared" si="28"/>
        <v>0</v>
      </c>
      <c r="N154" s="4">
        <f t="shared" si="29"/>
        <v>0</v>
      </c>
      <c r="O154" s="9">
        <f t="shared" si="30"/>
        <v>1</v>
      </c>
      <c r="P154" s="34">
        <f t="array" ref="P154">SUMPRODUCT(ABS($E$6:$E$13),TRANSPOSE(1-2*H154:O154))/8</f>
        <v>-0.18750000000000033</v>
      </c>
    </row>
    <row r="155" spans="7:16" ht="19.5" customHeight="1" x14ac:dyDescent="0.3">
      <c r="G155" s="13">
        <v>149</v>
      </c>
      <c r="H155" s="8">
        <f t="shared" si="1"/>
        <v>1</v>
      </c>
      <c r="I155" s="4">
        <f t="shared" si="24"/>
        <v>0</v>
      </c>
      <c r="J155" s="4">
        <f t="shared" si="25"/>
        <v>1</v>
      </c>
      <c r="K155" s="4">
        <f t="shared" si="26"/>
        <v>0</v>
      </c>
      <c r="L155" s="4">
        <f t="shared" si="27"/>
        <v>1</v>
      </c>
      <c r="M155" s="4">
        <f t="shared" si="28"/>
        <v>0</v>
      </c>
      <c r="N155" s="4">
        <f t="shared" si="29"/>
        <v>0</v>
      </c>
      <c r="O155" s="9">
        <f t="shared" si="30"/>
        <v>1</v>
      </c>
      <c r="P155" s="34">
        <f t="array" ref="P155">SUMPRODUCT(ABS($E$6:$E$13),TRANSPOSE(1-2*H155:O155))/8</f>
        <v>-0.38750000000000029</v>
      </c>
    </row>
    <row r="156" spans="7:16" ht="19.5" customHeight="1" x14ac:dyDescent="0.3">
      <c r="G156" s="13">
        <v>150</v>
      </c>
      <c r="H156" s="8">
        <f t="shared" si="1"/>
        <v>0</v>
      </c>
      <c r="I156" s="4">
        <f t="shared" si="24"/>
        <v>1</v>
      </c>
      <c r="J156" s="4">
        <f t="shared" si="25"/>
        <v>1</v>
      </c>
      <c r="K156" s="4">
        <f t="shared" si="26"/>
        <v>0</v>
      </c>
      <c r="L156" s="4">
        <f t="shared" si="27"/>
        <v>1</v>
      </c>
      <c r="M156" s="4">
        <f t="shared" si="28"/>
        <v>0</v>
      </c>
      <c r="N156" s="4">
        <f t="shared" si="29"/>
        <v>0</v>
      </c>
      <c r="O156" s="9">
        <f t="shared" si="30"/>
        <v>1</v>
      </c>
      <c r="P156" s="34">
        <f t="array" ref="P156">SUMPRODUCT(ABS($E$6:$E$13),TRANSPOSE(1-2*H156:O156))/8</f>
        <v>-0.26250000000000029</v>
      </c>
    </row>
    <row r="157" spans="7:16" ht="19.5" customHeight="1" x14ac:dyDescent="0.3">
      <c r="G157" s="13">
        <v>151</v>
      </c>
      <c r="H157" s="8">
        <f t="shared" si="1"/>
        <v>1</v>
      </c>
      <c r="I157" s="4">
        <f t="shared" si="24"/>
        <v>1</v>
      </c>
      <c r="J157" s="4">
        <f t="shared" si="25"/>
        <v>1</v>
      </c>
      <c r="K157" s="4">
        <f t="shared" si="26"/>
        <v>0</v>
      </c>
      <c r="L157" s="4">
        <f t="shared" si="27"/>
        <v>1</v>
      </c>
      <c r="M157" s="4">
        <f t="shared" si="28"/>
        <v>0</v>
      </c>
      <c r="N157" s="4">
        <f t="shared" si="29"/>
        <v>0</v>
      </c>
      <c r="O157" s="9">
        <f t="shared" si="30"/>
        <v>1</v>
      </c>
      <c r="P157" s="34">
        <f t="array" ref="P157">SUMPRODUCT(ABS($E$6:$E$13),TRANSPOSE(1-2*H157:O157))/8</f>
        <v>-0.46250000000000024</v>
      </c>
    </row>
    <row r="158" spans="7:16" ht="19.5" customHeight="1" x14ac:dyDescent="0.3">
      <c r="G158" s="13">
        <v>152</v>
      </c>
      <c r="H158" s="8">
        <f t="shared" si="1"/>
        <v>0</v>
      </c>
      <c r="I158" s="4">
        <f t="shared" si="24"/>
        <v>0</v>
      </c>
      <c r="J158" s="4">
        <f t="shared" si="25"/>
        <v>0</v>
      </c>
      <c r="K158" s="4">
        <f t="shared" si="26"/>
        <v>1</v>
      </c>
      <c r="L158" s="4">
        <f t="shared" si="27"/>
        <v>1</v>
      </c>
      <c r="M158" s="4">
        <f t="shared" si="28"/>
        <v>0</v>
      </c>
      <c r="N158" s="4">
        <f t="shared" si="29"/>
        <v>0</v>
      </c>
      <c r="O158" s="9">
        <f t="shared" si="30"/>
        <v>1</v>
      </c>
      <c r="P158" s="34">
        <f t="array" ref="P158">SUMPRODUCT(ABS($E$6:$E$13),TRANSPOSE(1-2*H158:O158))/8</f>
        <v>-0.2875000000000002</v>
      </c>
    </row>
    <row r="159" spans="7:16" ht="19.5" customHeight="1" x14ac:dyDescent="0.3">
      <c r="G159" s="13">
        <v>153</v>
      </c>
      <c r="H159" s="8">
        <f t="shared" si="1"/>
        <v>1</v>
      </c>
      <c r="I159" s="4">
        <f t="shared" si="24"/>
        <v>0</v>
      </c>
      <c r="J159" s="4">
        <f t="shared" si="25"/>
        <v>0</v>
      </c>
      <c r="K159" s="4">
        <f t="shared" si="26"/>
        <v>1</v>
      </c>
      <c r="L159" s="4">
        <f t="shared" si="27"/>
        <v>1</v>
      </c>
      <c r="M159" s="4">
        <f t="shared" si="28"/>
        <v>0</v>
      </c>
      <c r="N159" s="4">
        <f t="shared" si="29"/>
        <v>0</v>
      </c>
      <c r="O159" s="9">
        <f t="shared" si="30"/>
        <v>1</v>
      </c>
      <c r="P159" s="34">
        <f t="array" ref="P159">SUMPRODUCT(ABS($E$6:$E$13),TRANSPOSE(1-2*H159:O159))/8</f>
        <v>-0.48750000000000016</v>
      </c>
    </row>
    <row r="160" spans="7:16" ht="19.5" customHeight="1" x14ac:dyDescent="0.3">
      <c r="G160" s="13">
        <v>154</v>
      </c>
      <c r="H160" s="8">
        <f t="shared" si="1"/>
        <v>0</v>
      </c>
      <c r="I160" s="4">
        <f t="shared" si="24"/>
        <v>1</v>
      </c>
      <c r="J160" s="4">
        <f t="shared" si="25"/>
        <v>0</v>
      </c>
      <c r="K160" s="4">
        <f t="shared" si="26"/>
        <v>1</v>
      </c>
      <c r="L160" s="4">
        <f t="shared" si="27"/>
        <v>1</v>
      </c>
      <c r="M160" s="4">
        <f t="shared" si="28"/>
        <v>0</v>
      </c>
      <c r="N160" s="4">
        <f t="shared" si="29"/>
        <v>0</v>
      </c>
      <c r="O160" s="9">
        <f t="shared" si="30"/>
        <v>1</v>
      </c>
      <c r="P160" s="34">
        <f t="array" ref="P160">SUMPRODUCT(ABS($E$6:$E$13),TRANSPOSE(1-2*H160:O160))/8</f>
        <v>-0.36250000000000016</v>
      </c>
    </row>
    <row r="161" spans="7:16" ht="19.5" customHeight="1" x14ac:dyDescent="0.3">
      <c r="G161" s="13">
        <v>155</v>
      </c>
      <c r="H161" s="8">
        <f t="shared" si="1"/>
        <v>1</v>
      </c>
      <c r="I161" s="4">
        <f t="shared" si="24"/>
        <v>1</v>
      </c>
      <c r="J161" s="4">
        <f t="shared" si="25"/>
        <v>0</v>
      </c>
      <c r="K161" s="4">
        <f t="shared" si="26"/>
        <v>1</v>
      </c>
      <c r="L161" s="4">
        <f t="shared" si="27"/>
        <v>1</v>
      </c>
      <c r="M161" s="4">
        <f t="shared" si="28"/>
        <v>0</v>
      </c>
      <c r="N161" s="4">
        <f t="shared" si="29"/>
        <v>0</v>
      </c>
      <c r="O161" s="9">
        <f t="shared" si="30"/>
        <v>1</v>
      </c>
      <c r="P161" s="34">
        <f t="array" ref="P161">SUMPRODUCT(ABS($E$6:$E$13),TRANSPOSE(1-2*H161:O161))/8</f>
        <v>-0.56250000000000011</v>
      </c>
    </row>
    <row r="162" spans="7:16" ht="19.5" customHeight="1" x14ac:dyDescent="0.3">
      <c r="G162" s="13">
        <v>156</v>
      </c>
      <c r="H162" s="8">
        <f t="shared" si="1"/>
        <v>0</v>
      </c>
      <c r="I162" s="4">
        <f t="shared" si="24"/>
        <v>0</v>
      </c>
      <c r="J162" s="4">
        <f t="shared" si="25"/>
        <v>1</v>
      </c>
      <c r="K162" s="4">
        <f t="shared" si="26"/>
        <v>1</v>
      </c>
      <c r="L162" s="4">
        <f t="shared" si="27"/>
        <v>1</v>
      </c>
      <c r="M162" s="4">
        <f t="shared" si="28"/>
        <v>0</v>
      </c>
      <c r="N162" s="4">
        <f t="shared" si="29"/>
        <v>0</v>
      </c>
      <c r="O162" s="9">
        <f t="shared" si="30"/>
        <v>1</v>
      </c>
      <c r="P162" s="34">
        <f t="array" ref="P162">SUMPRODUCT(ABS($E$6:$E$13),TRANSPOSE(1-2*H162:O162))/8</f>
        <v>-0.43750000000000033</v>
      </c>
    </row>
    <row r="163" spans="7:16" ht="19.5" customHeight="1" x14ac:dyDescent="0.3">
      <c r="G163" s="13">
        <v>157</v>
      </c>
      <c r="H163" s="8">
        <f t="shared" si="1"/>
        <v>1</v>
      </c>
      <c r="I163" s="4">
        <f t="shared" si="24"/>
        <v>0</v>
      </c>
      <c r="J163" s="4">
        <f t="shared" si="25"/>
        <v>1</v>
      </c>
      <c r="K163" s="4">
        <f t="shared" si="26"/>
        <v>1</v>
      </c>
      <c r="L163" s="4">
        <f t="shared" si="27"/>
        <v>1</v>
      </c>
      <c r="M163" s="4">
        <f t="shared" si="28"/>
        <v>0</v>
      </c>
      <c r="N163" s="4">
        <f t="shared" si="29"/>
        <v>0</v>
      </c>
      <c r="O163" s="9">
        <f t="shared" si="30"/>
        <v>1</v>
      </c>
      <c r="P163" s="34">
        <f t="array" ref="P163">SUMPRODUCT(ABS($E$6:$E$13),TRANSPOSE(1-2*H163:O163))/8</f>
        <v>-0.63750000000000029</v>
      </c>
    </row>
    <row r="164" spans="7:16" ht="19.5" customHeight="1" x14ac:dyDescent="0.3">
      <c r="G164" s="13">
        <v>158</v>
      </c>
      <c r="H164" s="8">
        <f t="shared" si="1"/>
        <v>0</v>
      </c>
      <c r="I164" s="4">
        <f t="shared" si="24"/>
        <v>1</v>
      </c>
      <c r="J164" s="4">
        <f t="shared" si="25"/>
        <v>1</v>
      </c>
      <c r="K164" s="4">
        <f t="shared" si="26"/>
        <v>1</v>
      </c>
      <c r="L164" s="4">
        <f t="shared" si="27"/>
        <v>1</v>
      </c>
      <c r="M164" s="4">
        <f t="shared" si="28"/>
        <v>0</v>
      </c>
      <c r="N164" s="4">
        <f t="shared" si="29"/>
        <v>0</v>
      </c>
      <c r="O164" s="9">
        <f t="shared" si="30"/>
        <v>1</v>
      </c>
      <c r="P164" s="34">
        <f t="array" ref="P164">SUMPRODUCT(ABS($E$6:$E$13),TRANSPOSE(1-2*H164:O164))/8</f>
        <v>-0.51250000000000029</v>
      </c>
    </row>
    <row r="165" spans="7:16" ht="19.5" customHeight="1" x14ac:dyDescent="0.3">
      <c r="G165" s="13">
        <v>159</v>
      </c>
      <c r="H165" s="8">
        <f t="shared" si="1"/>
        <v>1</v>
      </c>
      <c r="I165" s="4">
        <f t="shared" si="24"/>
        <v>1</v>
      </c>
      <c r="J165" s="4">
        <f t="shared" si="25"/>
        <v>1</v>
      </c>
      <c r="K165" s="4">
        <f t="shared" si="26"/>
        <v>1</v>
      </c>
      <c r="L165" s="4">
        <f t="shared" si="27"/>
        <v>1</v>
      </c>
      <c r="M165" s="4">
        <f t="shared" si="28"/>
        <v>0</v>
      </c>
      <c r="N165" s="4">
        <f t="shared" si="29"/>
        <v>0</v>
      </c>
      <c r="O165" s="9">
        <f t="shared" si="30"/>
        <v>1</v>
      </c>
      <c r="P165" s="34">
        <f t="array" ref="P165">SUMPRODUCT(ABS($E$6:$E$13),TRANSPOSE(1-2*H165:O165))/8</f>
        <v>-0.71250000000000024</v>
      </c>
    </row>
    <row r="166" spans="7:16" ht="19.5" customHeight="1" x14ac:dyDescent="0.3">
      <c r="G166" s="13">
        <v>160</v>
      </c>
      <c r="H166" s="8">
        <f t="shared" si="1"/>
        <v>0</v>
      </c>
      <c r="I166" s="4">
        <f t="shared" si="24"/>
        <v>0</v>
      </c>
      <c r="J166" s="4">
        <f t="shared" si="25"/>
        <v>0</v>
      </c>
      <c r="K166" s="4">
        <f t="shared" si="26"/>
        <v>0</v>
      </c>
      <c r="L166" s="4">
        <f t="shared" si="27"/>
        <v>0</v>
      </c>
      <c r="M166" s="4">
        <f t="shared" si="28"/>
        <v>1</v>
      </c>
      <c r="N166" s="4">
        <f t="shared" si="29"/>
        <v>0</v>
      </c>
      <c r="O166" s="9">
        <f t="shared" si="30"/>
        <v>1</v>
      </c>
      <c r="P166" s="34">
        <f t="array" ref="P166">SUMPRODUCT(ABS($E$6:$E$13),TRANSPOSE(1-2*H166:O166))/8</f>
        <v>0.38750000000000007</v>
      </c>
    </row>
    <row r="167" spans="7:16" ht="19.5" customHeight="1" x14ac:dyDescent="0.3">
      <c r="G167" s="13">
        <v>161</v>
      </c>
      <c r="H167" s="8">
        <f t="shared" si="1"/>
        <v>1</v>
      </c>
      <c r="I167" s="4">
        <f t="shared" si="24"/>
        <v>0</v>
      </c>
      <c r="J167" s="4">
        <f t="shared" si="25"/>
        <v>0</v>
      </c>
      <c r="K167" s="4">
        <f t="shared" si="26"/>
        <v>0</v>
      </c>
      <c r="L167" s="4">
        <f t="shared" si="27"/>
        <v>0</v>
      </c>
      <c r="M167" s="4">
        <f t="shared" si="28"/>
        <v>1</v>
      </c>
      <c r="N167" s="4">
        <f t="shared" si="29"/>
        <v>0</v>
      </c>
      <c r="O167" s="9">
        <f t="shared" si="30"/>
        <v>1</v>
      </c>
      <c r="P167" s="34">
        <f t="array" ref="P167">SUMPRODUCT(ABS($E$6:$E$13),TRANSPOSE(1-2*H167:O167))/8</f>
        <v>0.18750000000000011</v>
      </c>
    </row>
    <row r="168" spans="7:16" ht="19.5" customHeight="1" x14ac:dyDescent="0.3">
      <c r="G168" s="13">
        <v>162</v>
      </c>
      <c r="H168" s="8">
        <f t="shared" si="1"/>
        <v>0</v>
      </c>
      <c r="I168" s="4">
        <f t="shared" si="24"/>
        <v>1</v>
      </c>
      <c r="J168" s="4">
        <f t="shared" si="25"/>
        <v>0</v>
      </c>
      <c r="K168" s="4">
        <f t="shared" si="26"/>
        <v>0</v>
      </c>
      <c r="L168" s="4">
        <f t="shared" si="27"/>
        <v>0</v>
      </c>
      <c r="M168" s="4">
        <f t="shared" si="28"/>
        <v>1</v>
      </c>
      <c r="N168" s="4">
        <f t="shared" si="29"/>
        <v>0</v>
      </c>
      <c r="O168" s="9">
        <f t="shared" si="30"/>
        <v>1</v>
      </c>
      <c r="P168" s="34">
        <f t="array" ref="P168">SUMPRODUCT(ABS($E$6:$E$13),TRANSPOSE(1-2*H168:O168))/8</f>
        <v>0.31250000000000011</v>
      </c>
    </row>
    <row r="169" spans="7:16" ht="19.5" customHeight="1" x14ac:dyDescent="0.3">
      <c r="G169" s="13">
        <v>163</v>
      </c>
      <c r="H169" s="8">
        <f t="shared" si="1"/>
        <v>1</v>
      </c>
      <c r="I169" s="4">
        <f t="shared" si="24"/>
        <v>1</v>
      </c>
      <c r="J169" s="4">
        <f t="shared" si="25"/>
        <v>0</v>
      </c>
      <c r="K169" s="4">
        <f t="shared" si="26"/>
        <v>0</v>
      </c>
      <c r="L169" s="4">
        <f t="shared" si="27"/>
        <v>0</v>
      </c>
      <c r="M169" s="4">
        <f t="shared" si="28"/>
        <v>1</v>
      </c>
      <c r="N169" s="4">
        <f t="shared" si="29"/>
        <v>0</v>
      </c>
      <c r="O169" s="9">
        <f t="shared" si="30"/>
        <v>1</v>
      </c>
      <c r="P169" s="34">
        <f t="array" ref="P169">SUMPRODUCT(ABS($E$6:$E$13),TRANSPOSE(1-2*H169:O169))/8</f>
        <v>0.11250000000000016</v>
      </c>
    </row>
    <row r="170" spans="7:16" ht="19.5" customHeight="1" x14ac:dyDescent="0.3">
      <c r="G170" s="13">
        <v>164</v>
      </c>
      <c r="H170" s="8">
        <f t="shared" si="1"/>
        <v>0</v>
      </c>
      <c r="I170" s="4">
        <f t="shared" si="24"/>
        <v>0</v>
      </c>
      <c r="J170" s="4">
        <f t="shared" si="25"/>
        <v>1</v>
      </c>
      <c r="K170" s="4">
        <f t="shared" si="26"/>
        <v>0</v>
      </c>
      <c r="L170" s="4">
        <f t="shared" si="27"/>
        <v>0</v>
      </c>
      <c r="M170" s="4">
        <f t="shared" si="28"/>
        <v>1</v>
      </c>
      <c r="N170" s="4">
        <f t="shared" si="29"/>
        <v>0</v>
      </c>
      <c r="O170" s="9">
        <f t="shared" si="30"/>
        <v>1</v>
      </c>
      <c r="P170" s="34">
        <f t="array" ref="P170">SUMPRODUCT(ABS($E$6:$E$13),TRANSPOSE(1-2*H170:O170))/8</f>
        <v>0.23749999999999993</v>
      </c>
    </row>
    <row r="171" spans="7:16" ht="19.5" customHeight="1" x14ac:dyDescent="0.3">
      <c r="G171" s="13">
        <v>165</v>
      </c>
      <c r="H171" s="8">
        <f t="shared" si="1"/>
        <v>1</v>
      </c>
      <c r="I171" s="4">
        <f t="shared" si="24"/>
        <v>0</v>
      </c>
      <c r="J171" s="4">
        <f t="shared" si="25"/>
        <v>1</v>
      </c>
      <c r="K171" s="4">
        <f t="shared" si="26"/>
        <v>0</v>
      </c>
      <c r="L171" s="4">
        <f t="shared" si="27"/>
        <v>0</v>
      </c>
      <c r="M171" s="4">
        <f t="shared" si="28"/>
        <v>1</v>
      </c>
      <c r="N171" s="4">
        <f t="shared" si="29"/>
        <v>0</v>
      </c>
      <c r="O171" s="9">
        <f t="shared" si="30"/>
        <v>1</v>
      </c>
      <c r="P171" s="34">
        <f t="array" ref="P171">SUMPRODUCT(ABS($E$6:$E$13),TRANSPOSE(1-2*H171:O171))/8</f>
        <v>3.7499999999999978E-2</v>
      </c>
    </row>
    <row r="172" spans="7:16" ht="19.5" customHeight="1" x14ac:dyDescent="0.3">
      <c r="G172" s="13">
        <v>166</v>
      </c>
      <c r="H172" s="8">
        <f t="shared" si="1"/>
        <v>0</v>
      </c>
      <c r="I172" s="4">
        <f t="shared" si="24"/>
        <v>1</v>
      </c>
      <c r="J172" s="4">
        <f t="shared" si="25"/>
        <v>1</v>
      </c>
      <c r="K172" s="4">
        <f t="shared" si="26"/>
        <v>0</v>
      </c>
      <c r="L172" s="4">
        <f t="shared" si="27"/>
        <v>0</v>
      </c>
      <c r="M172" s="4">
        <f t="shared" si="28"/>
        <v>1</v>
      </c>
      <c r="N172" s="4">
        <f t="shared" si="29"/>
        <v>0</v>
      </c>
      <c r="O172" s="9">
        <f t="shared" si="30"/>
        <v>1</v>
      </c>
      <c r="P172" s="34">
        <f t="array" ref="P172">SUMPRODUCT(ABS($E$6:$E$13),TRANSPOSE(1-2*H172:O172))/8</f>
        <v>0.16249999999999998</v>
      </c>
    </row>
    <row r="173" spans="7:16" ht="19.5" customHeight="1" x14ac:dyDescent="0.3">
      <c r="G173" s="13">
        <v>167</v>
      </c>
      <c r="H173" s="8">
        <f t="shared" si="1"/>
        <v>1</v>
      </c>
      <c r="I173" s="4">
        <f t="shared" si="24"/>
        <v>1</v>
      </c>
      <c r="J173" s="4">
        <f t="shared" si="25"/>
        <v>1</v>
      </c>
      <c r="K173" s="4">
        <f t="shared" si="26"/>
        <v>0</v>
      </c>
      <c r="L173" s="4">
        <f t="shared" si="27"/>
        <v>0</v>
      </c>
      <c r="M173" s="4">
        <f t="shared" si="28"/>
        <v>1</v>
      </c>
      <c r="N173" s="4">
        <f t="shared" si="29"/>
        <v>0</v>
      </c>
      <c r="O173" s="9">
        <f t="shared" si="30"/>
        <v>1</v>
      </c>
      <c r="P173" s="34">
        <f t="array" ref="P173">SUMPRODUCT(ABS($E$6:$E$13),TRANSPOSE(1-2*H173:O173))/8</f>
        <v>-3.7499999999999978E-2</v>
      </c>
    </row>
    <row r="174" spans="7:16" ht="19.5" customHeight="1" x14ac:dyDescent="0.3">
      <c r="G174" s="13">
        <v>168</v>
      </c>
      <c r="H174" s="8">
        <f t="shared" si="1"/>
        <v>0</v>
      </c>
      <c r="I174" s="4">
        <f t="shared" si="24"/>
        <v>0</v>
      </c>
      <c r="J174" s="4">
        <f t="shared" si="25"/>
        <v>0</v>
      </c>
      <c r="K174" s="4">
        <f t="shared" si="26"/>
        <v>1</v>
      </c>
      <c r="L174" s="4">
        <f t="shared" si="27"/>
        <v>0</v>
      </c>
      <c r="M174" s="4">
        <f t="shared" si="28"/>
        <v>1</v>
      </c>
      <c r="N174" s="4">
        <f t="shared" si="29"/>
        <v>0</v>
      </c>
      <c r="O174" s="9">
        <f t="shared" si="30"/>
        <v>1</v>
      </c>
      <c r="P174" s="34">
        <f t="array" ref="P174">SUMPRODUCT(ABS($E$6:$E$13),TRANSPOSE(1-2*H174:O174))/8</f>
        <v>0.13750000000000007</v>
      </c>
    </row>
    <row r="175" spans="7:16" ht="19.5" customHeight="1" x14ac:dyDescent="0.3">
      <c r="G175" s="13">
        <v>169</v>
      </c>
      <c r="H175" s="8">
        <f t="shared" si="1"/>
        <v>1</v>
      </c>
      <c r="I175" s="4">
        <f t="shared" si="24"/>
        <v>0</v>
      </c>
      <c r="J175" s="4">
        <f t="shared" si="25"/>
        <v>0</v>
      </c>
      <c r="K175" s="4">
        <f t="shared" si="26"/>
        <v>1</v>
      </c>
      <c r="L175" s="4">
        <f t="shared" si="27"/>
        <v>0</v>
      </c>
      <c r="M175" s="4">
        <f t="shared" si="28"/>
        <v>1</v>
      </c>
      <c r="N175" s="4">
        <f t="shared" si="29"/>
        <v>0</v>
      </c>
      <c r="O175" s="9">
        <f t="shared" si="30"/>
        <v>1</v>
      </c>
      <c r="P175" s="34">
        <f t="array" ref="P175">SUMPRODUCT(ABS($E$6:$E$13),TRANSPOSE(1-2*H175:O175))/8</f>
        <v>-6.2499999999999889E-2</v>
      </c>
    </row>
    <row r="176" spans="7:16" ht="19.5" customHeight="1" x14ac:dyDescent="0.3">
      <c r="G176" s="13">
        <v>170</v>
      </c>
      <c r="H176" s="8">
        <f t="shared" si="1"/>
        <v>0</v>
      </c>
      <c r="I176" s="4">
        <f t="shared" si="24"/>
        <v>1</v>
      </c>
      <c r="J176" s="4">
        <f t="shared" si="25"/>
        <v>0</v>
      </c>
      <c r="K176" s="4">
        <f t="shared" si="26"/>
        <v>1</v>
      </c>
      <c r="L176" s="4">
        <f t="shared" si="27"/>
        <v>0</v>
      </c>
      <c r="M176" s="4">
        <f t="shared" si="28"/>
        <v>1</v>
      </c>
      <c r="N176" s="4">
        <f t="shared" si="29"/>
        <v>0</v>
      </c>
      <c r="O176" s="9">
        <f t="shared" si="30"/>
        <v>1</v>
      </c>
      <c r="P176" s="34">
        <f t="array" ref="P176">SUMPRODUCT(ABS($E$6:$E$13),TRANSPOSE(1-2*H176:O176))/8</f>
        <v>6.2500000000000111E-2</v>
      </c>
    </row>
    <row r="177" spans="7:16" ht="19.5" customHeight="1" x14ac:dyDescent="0.3">
      <c r="G177" s="13">
        <v>171</v>
      </c>
      <c r="H177" s="8">
        <f t="shared" si="1"/>
        <v>1</v>
      </c>
      <c r="I177" s="4">
        <f t="shared" si="24"/>
        <v>1</v>
      </c>
      <c r="J177" s="4">
        <f t="shared" si="25"/>
        <v>0</v>
      </c>
      <c r="K177" s="4">
        <f t="shared" si="26"/>
        <v>1</v>
      </c>
      <c r="L177" s="4">
        <f t="shared" si="27"/>
        <v>0</v>
      </c>
      <c r="M177" s="4">
        <f t="shared" si="28"/>
        <v>1</v>
      </c>
      <c r="N177" s="4">
        <f t="shared" si="29"/>
        <v>0</v>
      </c>
      <c r="O177" s="9">
        <f t="shared" si="30"/>
        <v>1</v>
      </c>
      <c r="P177" s="34">
        <f t="array" ref="P177">SUMPRODUCT(ABS($E$6:$E$13),TRANSPOSE(1-2*H177:O177))/8</f>
        <v>-0.13749999999999984</v>
      </c>
    </row>
    <row r="178" spans="7:16" ht="19.5" customHeight="1" x14ac:dyDescent="0.3">
      <c r="G178" s="13">
        <v>172</v>
      </c>
      <c r="H178" s="8">
        <f t="shared" si="1"/>
        <v>0</v>
      </c>
      <c r="I178" s="4">
        <f t="shared" si="24"/>
        <v>0</v>
      </c>
      <c r="J178" s="4">
        <f t="shared" si="25"/>
        <v>1</v>
      </c>
      <c r="K178" s="4">
        <f t="shared" si="26"/>
        <v>1</v>
      </c>
      <c r="L178" s="4">
        <f t="shared" si="27"/>
        <v>0</v>
      </c>
      <c r="M178" s="4">
        <f t="shared" si="28"/>
        <v>1</v>
      </c>
      <c r="N178" s="4">
        <f t="shared" si="29"/>
        <v>0</v>
      </c>
      <c r="O178" s="9">
        <f t="shared" si="30"/>
        <v>1</v>
      </c>
      <c r="P178" s="34">
        <f t="array" ref="P178">SUMPRODUCT(ABS($E$6:$E$13),TRANSPOSE(1-2*H178:O178))/8</f>
        <v>-1.2500000000000067E-2</v>
      </c>
    </row>
    <row r="179" spans="7:16" ht="19.5" customHeight="1" x14ac:dyDescent="0.3">
      <c r="G179" s="13">
        <v>173</v>
      </c>
      <c r="H179" s="8">
        <f t="shared" si="1"/>
        <v>1</v>
      </c>
      <c r="I179" s="4">
        <f t="shared" si="24"/>
        <v>0</v>
      </c>
      <c r="J179" s="4">
        <f t="shared" si="25"/>
        <v>1</v>
      </c>
      <c r="K179" s="4">
        <f t="shared" si="26"/>
        <v>1</v>
      </c>
      <c r="L179" s="4">
        <f t="shared" si="27"/>
        <v>0</v>
      </c>
      <c r="M179" s="4">
        <f t="shared" si="28"/>
        <v>1</v>
      </c>
      <c r="N179" s="4">
        <f t="shared" si="29"/>
        <v>0</v>
      </c>
      <c r="O179" s="9">
        <f t="shared" si="30"/>
        <v>1</v>
      </c>
      <c r="P179" s="34">
        <f t="array" ref="P179">SUMPRODUCT(ABS($E$6:$E$13),TRANSPOSE(1-2*H179:O179))/8</f>
        <v>-0.21250000000000002</v>
      </c>
    </row>
    <row r="180" spans="7:16" ht="19.5" customHeight="1" x14ac:dyDescent="0.3">
      <c r="G180" s="13">
        <v>174</v>
      </c>
      <c r="H180" s="8">
        <f t="shared" si="1"/>
        <v>0</v>
      </c>
      <c r="I180" s="4">
        <f t="shared" si="24"/>
        <v>1</v>
      </c>
      <c r="J180" s="4">
        <f t="shared" si="25"/>
        <v>1</v>
      </c>
      <c r="K180" s="4">
        <f t="shared" si="26"/>
        <v>1</v>
      </c>
      <c r="L180" s="4">
        <f t="shared" si="27"/>
        <v>0</v>
      </c>
      <c r="M180" s="4">
        <f t="shared" si="28"/>
        <v>1</v>
      </c>
      <c r="N180" s="4">
        <f t="shared" si="29"/>
        <v>0</v>
      </c>
      <c r="O180" s="9">
        <f t="shared" si="30"/>
        <v>1</v>
      </c>
      <c r="P180" s="34">
        <f t="array" ref="P180">SUMPRODUCT(ABS($E$6:$E$13),TRANSPOSE(1-2*H180:O180))/8</f>
        <v>-8.7500000000000022E-2</v>
      </c>
    </row>
    <row r="181" spans="7:16" ht="19.5" customHeight="1" x14ac:dyDescent="0.3">
      <c r="G181" s="13">
        <v>175</v>
      </c>
      <c r="H181" s="8">
        <f t="shared" si="1"/>
        <v>1</v>
      </c>
      <c r="I181" s="4">
        <f t="shared" si="24"/>
        <v>1</v>
      </c>
      <c r="J181" s="4">
        <f t="shared" si="25"/>
        <v>1</v>
      </c>
      <c r="K181" s="4">
        <f t="shared" si="26"/>
        <v>1</v>
      </c>
      <c r="L181" s="4">
        <f t="shared" si="27"/>
        <v>0</v>
      </c>
      <c r="M181" s="4">
        <f t="shared" si="28"/>
        <v>1</v>
      </c>
      <c r="N181" s="4">
        <f t="shared" si="29"/>
        <v>0</v>
      </c>
      <c r="O181" s="9">
        <f t="shared" si="30"/>
        <v>1</v>
      </c>
      <c r="P181" s="34">
        <f t="array" ref="P181">SUMPRODUCT(ABS($E$6:$E$13),TRANSPOSE(1-2*H181:O181))/8</f>
        <v>-0.28749999999999998</v>
      </c>
    </row>
    <row r="182" spans="7:16" ht="19.5" customHeight="1" x14ac:dyDescent="0.3">
      <c r="G182" s="13">
        <v>176</v>
      </c>
      <c r="H182" s="8">
        <f t="shared" si="1"/>
        <v>0</v>
      </c>
      <c r="I182" s="4">
        <f t="shared" si="24"/>
        <v>0</v>
      </c>
      <c r="J182" s="4">
        <f t="shared" si="25"/>
        <v>0</v>
      </c>
      <c r="K182" s="4">
        <f t="shared" si="26"/>
        <v>0</v>
      </c>
      <c r="L182" s="4">
        <f t="shared" si="27"/>
        <v>1</v>
      </c>
      <c r="M182" s="4">
        <f t="shared" si="28"/>
        <v>1</v>
      </c>
      <c r="N182" s="4">
        <f t="shared" si="29"/>
        <v>0</v>
      </c>
      <c r="O182" s="9">
        <f t="shared" si="30"/>
        <v>1</v>
      </c>
      <c r="P182" s="34">
        <f t="array" ref="P182">SUMPRODUCT(ABS($E$6:$E$13),TRANSPOSE(1-2*H182:O182))/8</f>
        <v>-8.7500000000000022E-2</v>
      </c>
    </row>
    <row r="183" spans="7:16" ht="19.5" customHeight="1" x14ac:dyDescent="0.3">
      <c r="G183" s="13">
        <v>177</v>
      </c>
      <c r="H183" s="8">
        <f t="shared" si="1"/>
        <v>1</v>
      </c>
      <c r="I183" s="4">
        <f t="shared" si="24"/>
        <v>0</v>
      </c>
      <c r="J183" s="4">
        <f t="shared" si="25"/>
        <v>0</v>
      </c>
      <c r="K183" s="4">
        <f t="shared" si="26"/>
        <v>0</v>
      </c>
      <c r="L183" s="4">
        <f t="shared" si="27"/>
        <v>1</v>
      </c>
      <c r="M183" s="4">
        <f t="shared" si="28"/>
        <v>1</v>
      </c>
      <c r="N183" s="4">
        <f t="shared" si="29"/>
        <v>0</v>
      </c>
      <c r="O183" s="9">
        <f t="shared" si="30"/>
        <v>1</v>
      </c>
      <c r="P183" s="34">
        <f t="array" ref="P183">SUMPRODUCT(ABS($E$6:$E$13),TRANSPOSE(1-2*H183:O183))/8</f>
        <v>-0.28749999999999998</v>
      </c>
    </row>
    <row r="184" spans="7:16" ht="19.5" customHeight="1" x14ac:dyDescent="0.3">
      <c r="G184" s="13">
        <v>178</v>
      </c>
      <c r="H184" s="8">
        <f t="shared" si="1"/>
        <v>0</v>
      </c>
      <c r="I184" s="4">
        <f t="shared" si="24"/>
        <v>1</v>
      </c>
      <c r="J184" s="4">
        <f t="shared" si="25"/>
        <v>0</v>
      </c>
      <c r="K184" s="4">
        <f t="shared" si="26"/>
        <v>0</v>
      </c>
      <c r="L184" s="4">
        <f t="shared" si="27"/>
        <v>1</v>
      </c>
      <c r="M184" s="4">
        <f t="shared" si="28"/>
        <v>1</v>
      </c>
      <c r="N184" s="4">
        <f t="shared" si="29"/>
        <v>0</v>
      </c>
      <c r="O184" s="9">
        <f t="shared" si="30"/>
        <v>1</v>
      </c>
      <c r="P184" s="34">
        <f t="array" ref="P184">SUMPRODUCT(ABS($E$6:$E$13),TRANSPOSE(1-2*H184:O184))/8</f>
        <v>-0.16249999999999998</v>
      </c>
    </row>
    <row r="185" spans="7:16" ht="19.5" customHeight="1" x14ac:dyDescent="0.3">
      <c r="G185" s="13">
        <v>179</v>
      </c>
      <c r="H185" s="8">
        <f t="shared" si="1"/>
        <v>1</v>
      </c>
      <c r="I185" s="4">
        <f t="shared" si="24"/>
        <v>1</v>
      </c>
      <c r="J185" s="4">
        <f t="shared" si="25"/>
        <v>0</v>
      </c>
      <c r="K185" s="4">
        <f t="shared" si="26"/>
        <v>0</v>
      </c>
      <c r="L185" s="4">
        <f t="shared" si="27"/>
        <v>1</v>
      </c>
      <c r="M185" s="4">
        <f t="shared" si="28"/>
        <v>1</v>
      </c>
      <c r="N185" s="4">
        <f t="shared" si="29"/>
        <v>0</v>
      </c>
      <c r="O185" s="9">
        <f t="shared" si="30"/>
        <v>1</v>
      </c>
      <c r="P185" s="34">
        <f t="array" ref="P185">SUMPRODUCT(ABS($E$6:$E$13),TRANSPOSE(1-2*H185:O185))/8</f>
        <v>-0.36249999999999993</v>
      </c>
    </row>
    <row r="186" spans="7:16" ht="19.5" customHeight="1" x14ac:dyDescent="0.3">
      <c r="G186" s="13">
        <v>180</v>
      </c>
      <c r="H186" s="8">
        <f t="shared" si="1"/>
        <v>0</v>
      </c>
      <c r="I186" s="4">
        <f t="shared" si="24"/>
        <v>0</v>
      </c>
      <c r="J186" s="4">
        <f t="shared" si="25"/>
        <v>1</v>
      </c>
      <c r="K186" s="4">
        <f t="shared" si="26"/>
        <v>0</v>
      </c>
      <c r="L186" s="4">
        <f t="shared" si="27"/>
        <v>1</v>
      </c>
      <c r="M186" s="4">
        <f t="shared" si="28"/>
        <v>1</v>
      </c>
      <c r="N186" s="4">
        <f t="shared" si="29"/>
        <v>0</v>
      </c>
      <c r="O186" s="9">
        <f t="shared" si="30"/>
        <v>1</v>
      </c>
      <c r="P186" s="34">
        <f t="array" ref="P186">SUMPRODUCT(ABS($E$6:$E$13),TRANSPOSE(1-2*H186:O186))/8</f>
        <v>-0.23750000000000016</v>
      </c>
    </row>
    <row r="187" spans="7:16" ht="19.5" customHeight="1" x14ac:dyDescent="0.3">
      <c r="G187" s="13">
        <v>181</v>
      </c>
      <c r="H187" s="8">
        <f t="shared" si="1"/>
        <v>1</v>
      </c>
      <c r="I187" s="4">
        <f t="shared" si="24"/>
        <v>0</v>
      </c>
      <c r="J187" s="4">
        <f t="shared" si="25"/>
        <v>1</v>
      </c>
      <c r="K187" s="4">
        <f t="shared" si="26"/>
        <v>0</v>
      </c>
      <c r="L187" s="4">
        <f t="shared" si="27"/>
        <v>1</v>
      </c>
      <c r="M187" s="4">
        <f t="shared" si="28"/>
        <v>1</v>
      </c>
      <c r="N187" s="4">
        <f t="shared" si="29"/>
        <v>0</v>
      </c>
      <c r="O187" s="9">
        <f t="shared" si="30"/>
        <v>1</v>
      </c>
      <c r="P187" s="34">
        <f t="array" ref="P187">SUMPRODUCT(ABS($E$6:$E$13),TRANSPOSE(1-2*H187:O187))/8</f>
        <v>-0.43750000000000011</v>
      </c>
    </row>
    <row r="188" spans="7:16" ht="19.5" customHeight="1" x14ac:dyDescent="0.3">
      <c r="G188" s="13">
        <v>182</v>
      </c>
      <c r="H188" s="8">
        <f t="shared" si="1"/>
        <v>0</v>
      </c>
      <c r="I188" s="4">
        <f t="shared" si="24"/>
        <v>1</v>
      </c>
      <c r="J188" s="4">
        <f t="shared" si="25"/>
        <v>1</v>
      </c>
      <c r="K188" s="4">
        <f t="shared" si="26"/>
        <v>0</v>
      </c>
      <c r="L188" s="4">
        <f t="shared" si="27"/>
        <v>1</v>
      </c>
      <c r="M188" s="4">
        <f t="shared" si="28"/>
        <v>1</v>
      </c>
      <c r="N188" s="4">
        <f t="shared" si="29"/>
        <v>0</v>
      </c>
      <c r="O188" s="9">
        <f t="shared" si="30"/>
        <v>1</v>
      </c>
      <c r="P188" s="34">
        <f t="array" ref="P188">SUMPRODUCT(ABS($E$6:$E$13),TRANSPOSE(1-2*H188:O188))/8</f>
        <v>-0.31250000000000011</v>
      </c>
    </row>
    <row r="189" spans="7:16" ht="19.5" customHeight="1" x14ac:dyDescent="0.3">
      <c r="G189" s="13">
        <v>183</v>
      </c>
      <c r="H189" s="8">
        <f t="shared" si="1"/>
        <v>1</v>
      </c>
      <c r="I189" s="4">
        <f t="shared" si="24"/>
        <v>1</v>
      </c>
      <c r="J189" s="4">
        <f t="shared" si="25"/>
        <v>1</v>
      </c>
      <c r="K189" s="4">
        <f t="shared" si="26"/>
        <v>0</v>
      </c>
      <c r="L189" s="4">
        <f t="shared" si="27"/>
        <v>1</v>
      </c>
      <c r="M189" s="4">
        <f t="shared" si="28"/>
        <v>1</v>
      </c>
      <c r="N189" s="4">
        <f t="shared" si="29"/>
        <v>0</v>
      </c>
      <c r="O189" s="9">
        <f t="shared" si="30"/>
        <v>1</v>
      </c>
      <c r="P189" s="34">
        <f t="array" ref="P189">SUMPRODUCT(ABS($E$6:$E$13),TRANSPOSE(1-2*H189:O189))/8</f>
        <v>-0.51250000000000007</v>
      </c>
    </row>
    <row r="190" spans="7:16" ht="19.5" customHeight="1" x14ac:dyDescent="0.3">
      <c r="G190" s="13">
        <v>184</v>
      </c>
      <c r="H190" s="8">
        <f t="shared" si="1"/>
        <v>0</v>
      </c>
      <c r="I190" s="4">
        <f t="shared" si="24"/>
        <v>0</v>
      </c>
      <c r="J190" s="4">
        <f t="shared" si="25"/>
        <v>0</v>
      </c>
      <c r="K190" s="4">
        <f t="shared" si="26"/>
        <v>1</v>
      </c>
      <c r="L190" s="4">
        <f t="shared" si="27"/>
        <v>1</v>
      </c>
      <c r="M190" s="4">
        <f t="shared" si="28"/>
        <v>1</v>
      </c>
      <c r="N190" s="4">
        <f t="shared" si="29"/>
        <v>0</v>
      </c>
      <c r="O190" s="9">
        <f t="shared" si="30"/>
        <v>1</v>
      </c>
      <c r="P190" s="34">
        <f t="array" ref="P190">SUMPRODUCT(ABS($E$6:$E$13),TRANSPOSE(1-2*H190:O190))/8</f>
        <v>-0.33750000000000002</v>
      </c>
    </row>
    <row r="191" spans="7:16" ht="19.5" customHeight="1" x14ac:dyDescent="0.3">
      <c r="G191" s="13">
        <v>185</v>
      </c>
      <c r="H191" s="8">
        <f t="shared" si="1"/>
        <v>1</v>
      </c>
      <c r="I191" s="4">
        <f t="shared" si="24"/>
        <v>0</v>
      </c>
      <c r="J191" s="4">
        <f t="shared" si="25"/>
        <v>0</v>
      </c>
      <c r="K191" s="4">
        <f t="shared" si="26"/>
        <v>1</v>
      </c>
      <c r="L191" s="4">
        <f t="shared" si="27"/>
        <v>1</v>
      </c>
      <c r="M191" s="4">
        <f t="shared" si="28"/>
        <v>1</v>
      </c>
      <c r="N191" s="4">
        <f t="shared" si="29"/>
        <v>0</v>
      </c>
      <c r="O191" s="9">
        <f t="shared" si="30"/>
        <v>1</v>
      </c>
      <c r="P191" s="34">
        <f t="array" ref="P191">SUMPRODUCT(ABS($E$6:$E$13),TRANSPOSE(1-2*H191:O191))/8</f>
        <v>-0.53749999999999998</v>
      </c>
    </row>
    <row r="192" spans="7:16" ht="19.5" customHeight="1" x14ac:dyDescent="0.3">
      <c r="G192" s="13">
        <v>186</v>
      </c>
      <c r="H192" s="8">
        <f t="shared" si="1"/>
        <v>0</v>
      </c>
      <c r="I192" s="4">
        <f t="shared" si="24"/>
        <v>1</v>
      </c>
      <c r="J192" s="4">
        <f t="shared" si="25"/>
        <v>0</v>
      </c>
      <c r="K192" s="4">
        <f t="shared" si="26"/>
        <v>1</v>
      </c>
      <c r="L192" s="4">
        <f t="shared" si="27"/>
        <v>1</v>
      </c>
      <c r="M192" s="4">
        <f t="shared" si="28"/>
        <v>1</v>
      </c>
      <c r="N192" s="4">
        <f t="shared" si="29"/>
        <v>0</v>
      </c>
      <c r="O192" s="9">
        <f t="shared" si="30"/>
        <v>1</v>
      </c>
      <c r="P192" s="34">
        <f t="array" ref="P192">SUMPRODUCT(ABS($E$6:$E$13),TRANSPOSE(1-2*H192:O192))/8</f>
        <v>-0.41249999999999998</v>
      </c>
    </row>
    <row r="193" spans="7:16" ht="19.5" customHeight="1" x14ac:dyDescent="0.3">
      <c r="G193" s="13">
        <v>187</v>
      </c>
      <c r="H193" s="8">
        <f t="shared" si="1"/>
        <v>1</v>
      </c>
      <c r="I193" s="4">
        <f t="shared" si="24"/>
        <v>1</v>
      </c>
      <c r="J193" s="4">
        <f t="shared" si="25"/>
        <v>0</v>
      </c>
      <c r="K193" s="4">
        <f t="shared" si="26"/>
        <v>1</v>
      </c>
      <c r="L193" s="4">
        <f t="shared" si="27"/>
        <v>1</v>
      </c>
      <c r="M193" s="4">
        <f t="shared" si="28"/>
        <v>1</v>
      </c>
      <c r="N193" s="4">
        <f t="shared" si="29"/>
        <v>0</v>
      </c>
      <c r="O193" s="9">
        <f t="shared" si="30"/>
        <v>1</v>
      </c>
      <c r="P193" s="34">
        <f t="array" ref="P193">SUMPRODUCT(ABS($E$6:$E$13),TRANSPOSE(1-2*H193:O193))/8</f>
        <v>-0.61249999999999993</v>
      </c>
    </row>
    <row r="194" spans="7:16" ht="19.5" customHeight="1" x14ac:dyDescent="0.3">
      <c r="G194" s="13">
        <v>188</v>
      </c>
      <c r="H194" s="8">
        <f t="shared" si="1"/>
        <v>0</v>
      </c>
      <c r="I194" s="4">
        <f t="shared" si="24"/>
        <v>0</v>
      </c>
      <c r="J194" s="4">
        <f t="shared" si="25"/>
        <v>1</v>
      </c>
      <c r="K194" s="4">
        <f t="shared" si="26"/>
        <v>1</v>
      </c>
      <c r="L194" s="4">
        <f t="shared" si="27"/>
        <v>1</v>
      </c>
      <c r="M194" s="4">
        <f t="shared" si="28"/>
        <v>1</v>
      </c>
      <c r="N194" s="4">
        <f t="shared" si="29"/>
        <v>0</v>
      </c>
      <c r="O194" s="9">
        <f t="shared" si="30"/>
        <v>1</v>
      </c>
      <c r="P194" s="34">
        <f t="array" ref="P194">SUMPRODUCT(ABS($E$6:$E$13),TRANSPOSE(1-2*H194:O194))/8</f>
        <v>-0.48750000000000016</v>
      </c>
    </row>
    <row r="195" spans="7:16" ht="19.5" customHeight="1" x14ac:dyDescent="0.3">
      <c r="G195" s="13">
        <v>189</v>
      </c>
      <c r="H195" s="8">
        <f t="shared" si="1"/>
        <v>1</v>
      </c>
      <c r="I195" s="4">
        <f t="shared" si="24"/>
        <v>0</v>
      </c>
      <c r="J195" s="4">
        <f t="shared" si="25"/>
        <v>1</v>
      </c>
      <c r="K195" s="4">
        <f t="shared" si="26"/>
        <v>1</v>
      </c>
      <c r="L195" s="4">
        <f t="shared" si="27"/>
        <v>1</v>
      </c>
      <c r="M195" s="4">
        <f t="shared" si="28"/>
        <v>1</v>
      </c>
      <c r="N195" s="4">
        <f t="shared" si="29"/>
        <v>0</v>
      </c>
      <c r="O195" s="9">
        <f t="shared" si="30"/>
        <v>1</v>
      </c>
      <c r="P195" s="34">
        <f t="array" ref="P195">SUMPRODUCT(ABS($E$6:$E$13),TRANSPOSE(1-2*H195:O195))/8</f>
        <v>-0.68750000000000011</v>
      </c>
    </row>
    <row r="196" spans="7:16" ht="19.5" customHeight="1" x14ac:dyDescent="0.3">
      <c r="G196" s="13">
        <v>190</v>
      </c>
      <c r="H196" s="8">
        <f t="shared" si="1"/>
        <v>0</v>
      </c>
      <c r="I196" s="4">
        <f t="shared" si="24"/>
        <v>1</v>
      </c>
      <c r="J196" s="4">
        <f t="shared" si="25"/>
        <v>1</v>
      </c>
      <c r="K196" s="4">
        <f t="shared" si="26"/>
        <v>1</v>
      </c>
      <c r="L196" s="4">
        <f t="shared" si="27"/>
        <v>1</v>
      </c>
      <c r="M196" s="4">
        <f t="shared" si="28"/>
        <v>1</v>
      </c>
      <c r="N196" s="4">
        <f t="shared" si="29"/>
        <v>0</v>
      </c>
      <c r="O196" s="9">
        <f t="shared" si="30"/>
        <v>1</v>
      </c>
      <c r="P196" s="34">
        <f t="array" ref="P196">SUMPRODUCT(ABS($E$6:$E$13),TRANSPOSE(1-2*H196:O196))/8</f>
        <v>-0.56250000000000011</v>
      </c>
    </row>
    <row r="197" spans="7:16" ht="19.5" customHeight="1" x14ac:dyDescent="0.3">
      <c r="G197" s="13">
        <v>191</v>
      </c>
      <c r="H197" s="8">
        <f t="shared" si="1"/>
        <v>1</v>
      </c>
      <c r="I197" s="4">
        <f t="shared" si="24"/>
        <v>1</v>
      </c>
      <c r="J197" s="4">
        <f t="shared" si="25"/>
        <v>1</v>
      </c>
      <c r="K197" s="4">
        <f t="shared" si="26"/>
        <v>1</v>
      </c>
      <c r="L197" s="4">
        <f t="shared" si="27"/>
        <v>1</v>
      </c>
      <c r="M197" s="4">
        <f t="shared" si="28"/>
        <v>1</v>
      </c>
      <c r="N197" s="4">
        <f t="shared" si="29"/>
        <v>0</v>
      </c>
      <c r="O197" s="9">
        <f t="shared" si="30"/>
        <v>1</v>
      </c>
      <c r="P197" s="34">
        <f t="array" ref="P197">SUMPRODUCT(ABS($E$6:$E$13),TRANSPOSE(1-2*H197:O197))/8</f>
        <v>-0.76250000000000007</v>
      </c>
    </row>
    <row r="198" spans="7:16" ht="19.5" customHeight="1" x14ac:dyDescent="0.3">
      <c r="G198" s="13">
        <v>192</v>
      </c>
      <c r="H198" s="8">
        <f t="shared" si="1"/>
        <v>0</v>
      </c>
      <c r="I198" s="4">
        <f t="shared" si="24"/>
        <v>0</v>
      </c>
      <c r="J198" s="4">
        <f t="shared" si="25"/>
        <v>0</v>
      </c>
      <c r="K198" s="4">
        <f t="shared" si="26"/>
        <v>0</v>
      </c>
      <c r="L198" s="4">
        <f t="shared" si="27"/>
        <v>0</v>
      </c>
      <c r="M198" s="4">
        <f t="shared" si="28"/>
        <v>0</v>
      </c>
      <c r="N198" s="4">
        <f t="shared" si="29"/>
        <v>1</v>
      </c>
      <c r="O198" s="9">
        <f t="shared" si="30"/>
        <v>1</v>
      </c>
      <c r="P198" s="34">
        <f t="array" ref="P198">SUMPRODUCT(ABS($E$6:$E$13),TRANSPOSE(1-2*H198:O198))/8</f>
        <v>0.43749999999999989</v>
      </c>
    </row>
    <row r="199" spans="7:16" ht="19.5" customHeight="1" x14ac:dyDescent="0.3">
      <c r="G199" s="13">
        <v>193</v>
      </c>
      <c r="H199" s="8">
        <f t="shared" si="1"/>
        <v>1</v>
      </c>
      <c r="I199" s="4">
        <f t="shared" si="24"/>
        <v>0</v>
      </c>
      <c r="J199" s="4">
        <f t="shared" si="25"/>
        <v>0</v>
      </c>
      <c r="K199" s="4">
        <f t="shared" si="26"/>
        <v>0</v>
      </c>
      <c r="L199" s="4">
        <f t="shared" si="27"/>
        <v>0</v>
      </c>
      <c r="M199" s="4">
        <f t="shared" si="28"/>
        <v>0</v>
      </c>
      <c r="N199" s="4">
        <f t="shared" si="29"/>
        <v>1</v>
      </c>
      <c r="O199" s="9">
        <f t="shared" si="30"/>
        <v>1</v>
      </c>
      <c r="P199" s="34">
        <f t="array" ref="P199">SUMPRODUCT(ABS($E$6:$E$13),TRANSPOSE(1-2*H199:O199))/8</f>
        <v>0.23749999999999993</v>
      </c>
    </row>
    <row r="200" spans="7:16" ht="19.5" customHeight="1" x14ac:dyDescent="0.3">
      <c r="G200" s="13">
        <v>194</v>
      </c>
      <c r="H200" s="8">
        <f t="shared" si="1"/>
        <v>0</v>
      </c>
      <c r="I200" s="4">
        <f t="shared" si="24"/>
        <v>1</v>
      </c>
      <c r="J200" s="4">
        <f t="shared" si="25"/>
        <v>0</v>
      </c>
      <c r="K200" s="4">
        <f t="shared" si="26"/>
        <v>0</v>
      </c>
      <c r="L200" s="4">
        <f t="shared" si="27"/>
        <v>0</v>
      </c>
      <c r="M200" s="4">
        <f t="shared" si="28"/>
        <v>0</v>
      </c>
      <c r="N200" s="4">
        <f t="shared" si="29"/>
        <v>1</v>
      </c>
      <c r="O200" s="9">
        <f t="shared" si="30"/>
        <v>1</v>
      </c>
      <c r="P200" s="34">
        <f t="array" ref="P200">SUMPRODUCT(ABS($E$6:$E$13),TRANSPOSE(1-2*H200:O200))/8</f>
        <v>0.36249999999999993</v>
      </c>
    </row>
    <row r="201" spans="7:16" ht="19.5" customHeight="1" x14ac:dyDescent="0.3">
      <c r="G201" s="13">
        <v>195</v>
      </c>
      <c r="H201" s="8">
        <f t="shared" si="1"/>
        <v>1</v>
      </c>
      <c r="I201" s="4">
        <f t="shared" si="24"/>
        <v>1</v>
      </c>
      <c r="J201" s="4">
        <f t="shared" si="25"/>
        <v>0</v>
      </c>
      <c r="K201" s="4">
        <f t="shared" si="26"/>
        <v>0</v>
      </c>
      <c r="L201" s="4">
        <f t="shared" si="27"/>
        <v>0</v>
      </c>
      <c r="M201" s="4">
        <f t="shared" si="28"/>
        <v>0</v>
      </c>
      <c r="N201" s="4">
        <f t="shared" si="29"/>
        <v>1</v>
      </c>
      <c r="O201" s="9">
        <f t="shared" si="30"/>
        <v>1</v>
      </c>
      <c r="P201" s="34">
        <f t="array" ref="P201">SUMPRODUCT(ABS($E$6:$E$13),TRANSPOSE(1-2*H201:O201))/8</f>
        <v>0.16249999999999998</v>
      </c>
    </row>
    <row r="202" spans="7:16" ht="19.5" customHeight="1" x14ac:dyDescent="0.3">
      <c r="G202" s="13">
        <v>196</v>
      </c>
      <c r="H202" s="8">
        <f t="shared" si="1"/>
        <v>0</v>
      </c>
      <c r="I202" s="4">
        <f t="shared" si="24"/>
        <v>0</v>
      </c>
      <c r="J202" s="4">
        <f t="shared" si="25"/>
        <v>1</v>
      </c>
      <c r="K202" s="4">
        <f t="shared" si="26"/>
        <v>0</v>
      </c>
      <c r="L202" s="4">
        <f t="shared" si="27"/>
        <v>0</v>
      </c>
      <c r="M202" s="4">
        <f t="shared" si="28"/>
        <v>0</v>
      </c>
      <c r="N202" s="4">
        <f t="shared" si="29"/>
        <v>1</v>
      </c>
      <c r="O202" s="9">
        <f t="shared" si="30"/>
        <v>1</v>
      </c>
      <c r="P202" s="34">
        <f t="array" ref="P202">SUMPRODUCT(ABS($E$6:$E$13),TRANSPOSE(1-2*H202:O202))/8</f>
        <v>0.28749999999999976</v>
      </c>
    </row>
    <row r="203" spans="7:16" ht="19.5" customHeight="1" x14ac:dyDescent="0.3">
      <c r="G203" s="13">
        <v>197</v>
      </c>
      <c r="H203" s="8">
        <f t="shared" si="1"/>
        <v>1</v>
      </c>
      <c r="I203" s="4">
        <f t="shared" si="24"/>
        <v>0</v>
      </c>
      <c r="J203" s="4">
        <f t="shared" si="25"/>
        <v>1</v>
      </c>
      <c r="K203" s="4">
        <f t="shared" si="26"/>
        <v>0</v>
      </c>
      <c r="L203" s="4">
        <f t="shared" si="27"/>
        <v>0</v>
      </c>
      <c r="M203" s="4">
        <f t="shared" si="28"/>
        <v>0</v>
      </c>
      <c r="N203" s="4">
        <f t="shared" si="29"/>
        <v>1</v>
      </c>
      <c r="O203" s="9">
        <f t="shared" si="30"/>
        <v>1</v>
      </c>
      <c r="P203" s="34">
        <f t="array" ref="P203">SUMPRODUCT(ABS($E$6:$E$13),TRANSPOSE(1-2*H203:O203))/8</f>
        <v>8.74999999999998E-2</v>
      </c>
    </row>
    <row r="204" spans="7:16" ht="19.5" customHeight="1" x14ac:dyDescent="0.3">
      <c r="G204" s="13">
        <v>198</v>
      </c>
      <c r="H204" s="8">
        <f t="shared" si="1"/>
        <v>0</v>
      </c>
      <c r="I204" s="4">
        <f t="shared" si="24"/>
        <v>1</v>
      </c>
      <c r="J204" s="4">
        <f t="shared" si="25"/>
        <v>1</v>
      </c>
      <c r="K204" s="4">
        <f t="shared" si="26"/>
        <v>0</v>
      </c>
      <c r="L204" s="4">
        <f t="shared" si="27"/>
        <v>0</v>
      </c>
      <c r="M204" s="4">
        <f t="shared" si="28"/>
        <v>0</v>
      </c>
      <c r="N204" s="4">
        <f t="shared" si="29"/>
        <v>1</v>
      </c>
      <c r="O204" s="9">
        <f t="shared" si="30"/>
        <v>1</v>
      </c>
      <c r="P204" s="34">
        <f t="array" ref="P204">SUMPRODUCT(ABS($E$6:$E$13),TRANSPOSE(1-2*H204:O204))/8</f>
        <v>0.2124999999999998</v>
      </c>
    </row>
    <row r="205" spans="7:16" ht="19.5" customHeight="1" x14ac:dyDescent="0.3">
      <c r="G205" s="13">
        <v>199</v>
      </c>
      <c r="H205" s="8">
        <f t="shared" si="1"/>
        <v>1</v>
      </c>
      <c r="I205" s="4">
        <f t="shared" si="24"/>
        <v>1</v>
      </c>
      <c r="J205" s="4">
        <f t="shared" si="25"/>
        <v>1</v>
      </c>
      <c r="K205" s="4">
        <f t="shared" si="26"/>
        <v>0</v>
      </c>
      <c r="L205" s="4">
        <f t="shared" si="27"/>
        <v>0</v>
      </c>
      <c r="M205" s="4">
        <f t="shared" si="28"/>
        <v>0</v>
      </c>
      <c r="N205" s="4">
        <f t="shared" si="29"/>
        <v>1</v>
      </c>
      <c r="O205" s="9">
        <f t="shared" si="30"/>
        <v>1</v>
      </c>
      <c r="P205" s="34">
        <f t="array" ref="P205">SUMPRODUCT(ABS($E$6:$E$13),TRANSPOSE(1-2*H205:O205))/8</f>
        <v>1.2499999999999845E-2</v>
      </c>
    </row>
    <row r="206" spans="7:16" ht="19.5" customHeight="1" x14ac:dyDescent="0.3">
      <c r="G206" s="13">
        <v>200</v>
      </c>
      <c r="H206" s="8">
        <f t="shared" si="1"/>
        <v>0</v>
      </c>
      <c r="I206" s="4">
        <f t="shared" si="24"/>
        <v>0</v>
      </c>
      <c r="J206" s="4">
        <f t="shared" si="25"/>
        <v>0</v>
      </c>
      <c r="K206" s="4">
        <f t="shared" si="26"/>
        <v>1</v>
      </c>
      <c r="L206" s="4">
        <f t="shared" si="27"/>
        <v>0</v>
      </c>
      <c r="M206" s="4">
        <f t="shared" si="28"/>
        <v>0</v>
      </c>
      <c r="N206" s="4">
        <f t="shared" si="29"/>
        <v>1</v>
      </c>
      <c r="O206" s="9">
        <f t="shared" si="30"/>
        <v>1</v>
      </c>
      <c r="P206" s="34">
        <f t="array" ref="P206">SUMPRODUCT(ABS($E$6:$E$13),TRANSPOSE(1-2*H206:O206))/8</f>
        <v>0.18749999999999989</v>
      </c>
    </row>
    <row r="207" spans="7:16" ht="19.5" customHeight="1" x14ac:dyDescent="0.3">
      <c r="G207" s="13">
        <v>201</v>
      </c>
      <c r="H207" s="8">
        <f t="shared" si="1"/>
        <v>1</v>
      </c>
      <c r="I207" s="4">
        <f t="shared" si="24"/>
        <v>0</v>
      </c>
      <c r="J207" s="4">
        <f t="shared" si="25"/>
        <v>0</v>
      </c>
      <c r="K207" s="4">
        <f t="shared" si="26"/>
        <v>1</v>
      </c>
      <c r="L207" s="4">
        <f t="shared" si="27"/>
        <v>0</v>
      </c>
      <c r="M207" s="4">
        <f t="shared" si="28"/>
        <v>0</v>
      </c>
      <c r="N207" s="4">
        <f t="shared" si="29"/>
        <v>1</v>
      </c>
      <c r="O207" s="9">
        <f t="shared" si="30"/>
        <v>1</v>
      </c>
      <c r="P207" s="34">
        <f t="array" ref="P207">SUMPRODUCT(ABS($E$6:$E$13),TRANSPOSE(1-2*H207:O207))/8</f>
        <v>-1.2500000000000067E-2</v>
      </c>
    </row>
    <row r="208" spans="7:16" ht="19.5" customHeight="1" x14ac:dyDescent="0.3">
      <c r="G208" s="13">
        <v>202</v>
      </c>
      <c r="H208" s="8">
        <f t="shared" si="1"/>
        <v>0</v>
      </c>
      <c r="I208" s="4">
        <f t="shared" si="24"/>
        <v>1</v>
      </c>
      <c r="J208" s="4">
        <f t="shared" si="25"/>
        <v>0</v>
      </c>
      <c r="K208" s="4">
        <f t="shared" si="26"/>
        <v>1</v>
      </c>
      <c r="L208" s="4">
        <f t="shared" si="27"/>
        <v>0</v>
      </c>
      <c r="M208" s="4">
        <f t="shared" si="28"/>
        <v>0</v>
      </c>
      <c r="N208" s="4">
        <f t="shared" si="29"/>
        <v>1</v>
      </c>
      <c r="O208" s="9">
        <f t="shared" si="30"/>
        <v>1</v>
      </c>
      <c r="P208" s="34">
        <f t="array" ref="P208">SUMPRODUCT(ABS($E$6:$E$13),TRANSPOSE(1-2*H208:O208))/8</f>
        <v>0.11249999999999993</v>
      </c>
    </row>
    <row r="209" spans="7:16" ht="19.5" customHeight="1" x14ac:dyDescent="0.3">
      <c r="G209" s="13">
        <v>203</v>
      </c>
      <c r="H209" s="8">
        <f t="shared" si="1"/>
        <v>1</v>
      </c>
      <c r="I209" s="4">
        <f t="shared" si="24"/>
        <v>1</v>
      </c>
      <c r="J209" s="4">
        <f t="shared" si="25"/>
        <v>0</v>
      </c>
      <c r="K209" s="4">
        <f t="shared" si="26"/>
        <v>1</v>
      </c>
      <c r="L209" s="4">
        <f t="shared" si="27"/>
        <v>0</v>
      </c>
      <c r="M209" s="4">
        <f t="shared" si="28"/>
        <v>0</v>
      </c>
      <c r="N209" s="4">
        <f t="shared" si="29"/>
        <v>1</v>
      </c>
      <c r="O209" s="9">
        <f t="shared" si="30"/>
        <v>1</v>
      </c>
      <c r="P209" s="34">
        <f t="array" ref="P209">SUMPRODUCT(ABS($E$6:$E$13),TRANSPOSE(1-2*H209:O209))/8</f>
        <v>-8.7500000000000022E-2</v>
      </c>
    </row>
    <row r="210" spans="7:16" ht="19.5" customHeight="1" x14ac:dyDescent="0.3">
      <c r="G210" s="13">
        <v>204</v>
      </c>
      <c r="H210" s="8">
        <f t="shared" si="1"/>
        <v>0</v>
      </c>
      <c r="I210" s="4">
        <f t="shared" si="24"/>
        <v>0</v>
      </c>
      <c r="J210" s="4">
        <f t="shared" si="25"/>
        <v>1</v>
      </c>
      <c r="K210" s="4">
        <f t="shared" si="26"/>
        <v>1</v>
      </c>
      <c r="L210" s="4">
        <f t="shared" si="27"/>
        <v>0</v>
      </c>
      <c r="M210" s="4">
        <f t="shared" si="28"/>
        <v>0</v>
      </c>
      <c r="N210" s="4">
        <f t="shared" si="29"/>
        <v>1</v>
      </c>
      <c r="O210" s="9">
        <f t="shared" si="30"/>
        <v>1</v>
      </c>
      <c r="P210" s="34">
        <f t="array" ref="P210">SUMPRODUCT(ABS($E$6:$E$13),TRANSPOSE(1-2*H210:O210))/8</f>
        <v>3.7499999999999756E-2</v>
      </c>
    </row>
    <row r="211" spans="7:16" ht="19.5" customHeight="1" x14ac:dyDescent="0.3">
      <c r="G211" s="13">
        <v>205</v>
      </c>
      <c r="H211" s="8">
        <f t="shared" si="1"/>
        <v>1</v>
      </c>
      <c r="I211" s="4">
        <f t="shared" si="24"/>
        <v>0</v>
      </c>
      <c r="J211" s="4">
        <f t="shared" si="25"/>
        <v>1</v>
      </c>
      <c r="K211" s="4">
        <f t="shared" si="26"/>
        <v>1</v>
      </c>
      <c r="L211" s="4">
        <f t="shared" si="27"/>
        <v>0</v>
      </c>
      <c r="M211" s="4">
        <f t="shared" si="28"/>
        <v>0</v>
      </c>
      <c r="N211" s="4">
        <f t="shared" si="29"/>
        <v>1</v>
      </c>
      <c r="O211" s="9">
        <f t="shared" si="30"/>
        <v>1</v>
      </c>
      <c r="P211" s="34">
        <f t="array" ref="P211">SUMPRODUCT(ABS($E$6:$E$13),TRANSPOSE(1-2*H211:O211))/8</f>
        <v>-0.1625000000000002</v>
      </c>
    </row>
    <row r="212" spans="7:16" ht="19.5" customHeight="1" x14ac:dyDescent="0.3">
      <c r="G212" s="13">
        <v>206</v>
      </c>
      <c r="H212" s="8">
        <f t="shared" si="1"/>
        <v>0</v>
      </c>
      <c r="I212" s="4">
        <f t="shared" si="24"/>
        <v>1</v>
      </c>
      <c r="J212" s="4">
        <f t="shared" si="25"/>
        <v>1</v>
      </c>
      <c r="K212" s="4">
        <f t="shared" si="26"/>
        <v>1</v>
      </c>
      <c r="L212" s="4">
        <f t="shared" si="27"/>
        <v>0</v>
      </c>
      <c r="M212" s="4">
        <f t="shared" si="28"/>
        <v>0</v>
      </c>
      <c r="N212" s="4">
        <f t="shared" si="29"/>
        <v>1</v>
      </c>
      <c r="O212" s="9">
        <f t="shared" si="30"/>
        <v>1</v>
      </c>
      <c r="P212" s="34">
        <f t="array" ref="P212">SUMPRODUCT(ABS($E$6:$E$13),TRANSPOSE(1-2*H212:O212))/8</f>
        <v>-3.75000000000002E-2</v>
      </c>
    </row>
    <row r="213" spans="7:16" ht="19.5" customHeight="1" x14ac:dyDescent="0.3">
      <c r="G213" s="13">
        <v>207</v>
      </c>
      <c r="H213" s="8">
        <f t="shared" si="1"/>
        <v>1</v>
      </c>
      <c r="I213" s="4">
        <f t="shared" ref="I213:I261" si="31">MOD(INT(G213/2),2)</f>
        <v>1</v>
      </c>
      <c r="J213" s="4">
        <f t="shared" ref="J213:J261" si="32">MOD(INT(G213/4),2)</f>
        <v>1</v>
      </c>
      <c r="K213" s="4">
        <f t="shared" ref="K213:K261" si="33">MOD(INT(G213/8),2)</f>
        <v>1</v>
      </c>
      <c r="L213" s="4">
        <f t="shared" ref="L213:L261" si="34">MOD(INT(G213/16),2)</f>
        <v>0</v>
      </c>
      <c r="M213" s="4">
        <f t="shared" ref="M213:M261" si="35">MOD(INT(G213/32),2)</f>
        <v>0</v>
      </c>
      <c r="N213" s="4">
        <f t="shared" ref="N213:N261" si="36">MOD(INT(G213/64),2)</f>
        <v>1</v>
      </c>
      <c r="O213" s="9">
        <f t="shared" ref="O213:O261" si="37">MOD(INT(G213/128),2)</f>
        <v>1</v>
      </c>
      <c r="P213" s="34">
        <f t="array" ref="P213">SUMPRODUCT(ABS($E$6:$E$13),TRANSPOSE(1-2*H213:O213))/8</f>
        <v>-0.23750000000000016</v>
      </c>
    </row>
    <row r="214" spans="7:16" ht="19.5" customHeight="1" x14ac:dyDescent="0.3">
      <c r="G214" s="13">
        <v>208</v>
      </c>
      <c r="H214" s="8">
        <f t="shared" si="1"/>
        <v>0</v>
      </c>
      <c r="I214" s="4">
        <f t="shared" si="31"/>
        <v>0</v>
      </c>
      <c r="J214" s="4">
        <f t="shared" si="32"/>
        <v>0</v>
      </c>
      <c r="K214" s="4">
        <f t="shared" si="33"/>
        <v>0</v>
      </c>
      <c r="L214" s="4">
        <f t="shared" si="34"/>
        <v>1</v>
      </c>
      <c r="M214" s="4">
        <f t="shared" si="35"/>
        <v>0</v>
      </c>
      <c r="N214" s="4">
        <f t="shared" si="36"/>
        <v>1</v>
      </c>
      <c r="O214" s="9">
        <f t="shared" si="37"/>
        <v>1</v>
      </c>
      <c r="P214" s="34">
        <f t="array" ref="P214">SUMPRODUCT(ABS($E$6:$E$13),TRANSPOSE(1-2*H214:O214))/8</f>
        <v>-3.75000000000002E-2</v>
      </c>
    </row>
    <row r="215" spans="7:16" ht="19.5" customHeight="1" x14ac:dyDescent="0.3">
      <c r="G215" s="13">
        <v>209</v>
      </c>
      <c r="H215" s="8">
        <f t="shared" si="1"/>
        <v>1</v>
      </c>
      <c r="I215" s="4">
        <f t="shared" si="31"/>
        <v>0</v>
      </c>
      <c r="J215" s="4">
        <f t="shared" si="32"/>
        <v>0</v>
      </c>
      <c r="K215" s="4">
        <f t="shared" si="33"/>
        <v>0</v>
      </c>
      <c r="L215" s="4">
        <f t="shared" si="34"/>
        <v>1</v>
      </c>
      <c r="M215" s="4">
        <f t="shared" si="35"/>
        <v>0</v>
      </c>
      <c r="N215" s="4">
        <f t="shared" si="36"/>
        <v>1</v>
      </c>
      <c r="O215" s="9">
        <f t="shared" si="37"/>
        <v>1</v>
      </c>
      <c r="P215" s="34">
        <f t="array" ref="P215">SUMPRODUCT(ABS($E$6:$E$13),TRANSPOSE(1-2*H215:O215))/8</f>
        <v>-0.23750000000000016</v>
      </c>
    </row>
    <row r="216" spans="7:16" ht="19.5" customHeight="1" x14ac:dyDescent="0.3">
      <c r="G216" s="13">
        <v>210</v>
      </c>
      <c r="H216" s="8">
        <f t="shared" si="1"/>
        <v>0</v>
      </c>
      <c r="I216" s="4">
        <f t="shared" si="31"/>
        <v>1</v>
      </c>
      <c r="J216" s="4">
        <f t="shared" si="32"/>
        <v>0</v>
      </c>
      <c r="K216" s="4">
        <f t="shared" si="33"/>
        <v>0</v>
      </c>
      <c r="L216" s="4">
        <f t="shared" si="34"/>
        <v>1</v>
      </c>
      <c r="M216" s="4">
        <f t="shared" si="35"/>
        <v>0</v>
      </c>
      <c r="N216" s="4">
        <f t="shared" si="36"/>
        <v>1</v>
      </c>
      <c r="O216" s="9">
        <f t="shared" si="37"/>
        <v>1</v>
      </c>
      <c r="P216" s="34">
        <f t="array" ref="P216">SUMPRODUCT(ABS($E$6:$E$13),TRANSPOSE(1-2*H216:O216))/8</f>
        <v>-0.11250000000000016</v>
      </c>
    </row>
    <row r="217" spans="7:16" ht="19.5" customHeight="1" x14ac:dyDescent="0.3">
      <c r="G217" s="13">
        <v>211</v>
      </c>
      <c r="H217" s="8">
        <f t="shared" si="1"/>
        <v>1</v>
      </c>
      <c r="I217" s="4">
        <f t="shared" si="31"/>
        <v>1</v>
      </c>
      <c r="J217" s="4">
        <f t="shared" si="32"/>
        <v>0</v>
      </c>
      <c r="K217" s="4">
        <f t="shared" si="33"/>
        <v>0</v>
      </c>
      <c r="L217" s="4">
        <f t="shared" si="34"/>
        <v>1</v>
      </c>
      <c r="M217" s="4">
        <f t="shared" si="35"/>
        <v>0</v>
      </c>
      <c r="N217" s="4">
        <f t="shared" si="36"/>
        <v>1</v>
      </c>
      <c r="O217" s="9">
        <f t="shared" si="37"/>
        <v>1</v>
      </c>
      <c r="P217" s="34">
        <f t="array" ref="P217">SUMPRODUCT(ABS($E$6:$E$13),TRANSPOSE(1-2*H217:O217))/8</f>
        <v>-0.31250000000000011</v>
      </c>
    </row>
    <row r="218" spans="7:16" ht="19.5" customHeight="1" x14ac:dyDescent="0.3">
      <c r="G218" s="13">
        <v>212</v>
      </c>
      <c r="H218" s="8">
        <f t="shared" si="1"/>
        <v>0</v>
      </c>
      <c r="I218" s="4">
        <f t="shared" si="31"/>
        <v>0</v>
      </c>
      <c r="J218" s="4">
        <f t="shared" si="32"/>
        <v>1</v>
      </c>
      <c r="K218" s="4">
        <f t="shared" si="33"/>
        <v>0</v>
      </c>
      <c r="L218" s="4">
        <f t="shared" si="34"/>
        <v>1</v>
      </c>
      <c r="M218" s="4">
        <f t="shared" si="35"/>
        <v>0</v>
      </c>
      <c r="N218" s="4">
        <f t="shared" si="36"/>
        <v>1</v>
      </c>
      <c r="O218" s="9">
        <f t="shared" si="37"/>
        <v>1</v>
      </c>
      <c r="P218" s="34">
        <f t="array" ref="P218">SUMPRODUCT(ABS($E$6:$E$13),TRANSPOSE(1-2*H218:O218))/8</f>
        <v>-0.18750000000000033</v>
      </c>
    </row>
    <row r="219" spans="7:16" ht="19.5" customHeight="1" x14ac:dyDescent="0.3">
      <c r="G219" s="13">
        <v>213</v>
      </c>
      <c r="H219" s="8">
        <f t="shared" si="1"/>
        <v>1</v>
      </c>
      <c r="I219" s="4">
        <f t="shared" si="31"/>
        <v>0</v>
      </c>
      <c r="J219" s="4">
        <f t="shared" si="32"/>
        <v>1</v>
      </c>
      <c r="K219" s="4">
        <f t="shared" si="33"/>
        <v>0</v>
      </c>
      <c r="L219" s="4">
        <f t="shared" si="34"/>
        <v>1</v>
      </c>
      <c r="M219" s="4">
        <f t="shared" si="35"/>
        <v>0</v>
      </c>
      <c r="N219" s="4">
        <f t="shared" si="36"/>
        <v>1</v>
      </c>
      <c r="O219" s="9">
        <f t="shared" si="37"/>
        <v>1</v>
      </c>
      <c r="P219" s="34">
        <f t="array" ref="P219">SUMPRODUCT(ABS($E$6:$E$13),TRANSPOSE(1-2*H219:O219))/8</f>
        <v>-0.38750000000000029</v>
      </c>
    </row>
    <row r="220" spans="7:16" ht="19.5" customHeight="1" x14ac:dyDescent="0.3">
      <c r="G220" s="13">
        <v>214</v>
      </c>
      <c r="H220" s="8">
        <f t="shared" si="1"/>
        <v>0</v>
      </c>
      <c r="I220" s="4">
        <f t="shared" si="31"/>
        <v>1</v>
      </c>
      <c r="J220" s="4">
        <f t="shared" si="32"/>
        <v>1</v>
      </c>
      <c r="K220" s="4">
        <f t="shared" si="33"/>
        <v>0</v>
      </c>
      <c r="L220" s="4">
        <f t="shared" si="34"/>
        <v>1</v>
      </c>
      <c r="M220" s="4">
        <f t="shared" si="35"/>
        <v>0</v>
      </c>
      <c r="N220" s="4">
        <f t="shared" si="36"/>
        <v>1</v>
      </c>
      <c r="O220" s="9">
        <f t="shared" si="37"/>
        <v>1</v>
      </c>
      <c r="P220" s="34">
        <f t="array" ref="P220">SUMPRODUCT(ABS($E$6:$E$13),TRANSPOSE(1-2*H220:O220))/8</f>
        <v>-0.26250000000000029</v>
      </c>
    </row>
    <row r="221" spans="7:16" ht="19.5" customHeight="1" x14ac:dyDescent="0.3">
      <c r="G221" s="13">
        <v>215</v>
      </c>
      <c r="H221" s="8">
        <f t="shared" si="1"/>
        <v>1</v>
      </c>
      <c r="I221" s="4">
        <f t="shared" si="31"/>
        <v>1</v>
      </c>
      <c r="J221" s="4">
        <f t="shared" si="32"/>
        <v>1</v>
      </c>
      <c r="K221" s="4">
        <f t="shared" si="33"/>
        <v>0</v>
      </c>
      <c r="L221" s="4">
        <f t="shared" si="34"/>
        <v>1</v>
      </c>
      <c r="M221" s="4">
        <f t="shared" si="35"/>
        <v>0</v>
      </c>
      <c r="N221" s="4">
        <f t="shared" si="36"/>
        <v>1</v>
      </c>
      <c r="O221" s="9">
        <f t="shared" si="37"/>
        <v>1</v>
      </c>
      <c r="P221" s="34">
        <f t="array" ref="P221">SUMPRODUCT(ABS($E$6:$E$13),TRANSPOSE(1-2*H221:O221))/8</f>
        <v>-0.46250000000000024</v>
      </c>
    </row>
    <row r="222" spans="7:16" ht="19.5" customHeight="1" x14ac:dyDescent="0.3">
      <c r="G222" s="13">
        <v>216</v>
      </c>
      <c r="H222" s="8">
        <f t="shared" si="1"/>
        <v>0</v>
      </c>
      <c r="I222" s="4">
        <f t="shared" si="31"/>
        <v>0</v>
      </c>
      <c r="J222" s="4">
        <f t="shared" si="32"/>
        <v>0</v>
      </c>
      <c r="K222" s="4">
        <f t="shared" si="33"/>
        <v>1</v>
      </c>
      <c r="L222" s="4">
        <f t="shared" si="34"/>
        <v>1</v>
      </c>
      <c r="M222" s="4">
        <f t="shared" si="35"/>
        <v>0</v>
      </c>
      <c r="N222" s="4">
        <f t="shared" si="36"/>
        <v>1</v>
      </c>
      <c r="O222" s="9">
        <f t="shared" si="37"/>
        <v>1</v>
      </c>
      <c r="P222" s="34">
        <f t="array" ref="P222">SUMPRODUCT(ABS($E$6:$E$13),TRANSPOSE(1-2*H222:O222))/8</f>
        <v>-0.2875000000000002</v>
      </c>
    </row>
    <row r="223" spans="7:16" ht="19.5" customHeight="1" x14ac:dyDescent="0.3">
      <c r="G223" s="13">
        <v>217</v>
      </c>
      <c r="H223" s="8">
        <f t="shared" si="1"/>
        <v>1</v>
      </c>
      <c r="I223" s="4">
        <f t="shared" si="31"/>
        <v>0</v>
      </c>
      <c r="J223" s="4">
        <f t="shared" si="32"/>
        <v>0</v>
      </c>
      <c r="K223" s="4">
        <f t="shared" si="33"/>
        <v>1</v>
      </c>
      <c r="L223" s="4">
        <f t="shared" si="34"/>
        <v>1</v>
      </c>
      <c r="M223" s="4">
        <f t="shared" si="35"/>
        <v>0</v>
      </c>
      <c r="N223" s="4">
        <f t="shared" si="36"/>
        <v>1</v>
      </c>
      <c r="O223" s="9">
        <f t="shared" si="37"/>
        <v>1</v>
      </c>
      <c r="P223" s="34">
        <f t="array" ref="P223">SUMPRODUCT(ABS($E$6:$E$13),TRANSPOSE(1-2*H223:O223))/8</f>
        <v>-0.48750000000000016</v>
      </c>
    </row>
    <row r="224" spans="7:16" ht="19.5" customHeight="1" x14ac:dyDescent="0.3">
      <c r="G224" s="13">
        <v>218</v>
      </c>
      <c r="H224" s="8">
        <f t="shared" si="1"/>
        <v>0</v>
      </c>
      <c r="I224" s="4">
        <f t="shared" si="31"/>
        <v>1</v>
      </c>
      <c r="J224" s="4">
        <f t="shared" si="32"/>
        <v>0</v>
      </c>
      <c r="K224" s="4">
        <f t="shared" si="33"/>
        <v>1</v>
      </c>
      <c r="L224" s="4">
        <f t="shared" si="34"/>
        <v>1</v>
      </c>
      <c r="M224" s="4">
        <f t="shared" si="35"/>
        <v>0</v>
      </c>
      <c r="N224" s="4">
        <f t="shared" si="36"/>
        <v>1</v>
      </c>
      <c r="O224" s="9">
        <f t="shared" si="37"/>
        <v>1</v>
      </c>
      <c r="P224" s="34">
        <f t="array" ref="P224">SUMPRODUCT(ABS($E$6:$E$13),TRANSPOSE(1-2*H224:O224))/8</f>
        <v>-0.36250000000000016</v>
      </c>
    </row>
    <row r="225" spans="7:16" ht="19.5" customHeight="1" x14ac:dyDescent="0.3">
      <c r="G225" s="13">
        <v>219</v>
      </c>
      <c r="H225" s="8">
        <f t="shared" si="1"/>
        <v>1</v>
      </c>
      <c r="I225" s="4">
        <f t="shared" si="31"/>
        <v>1</v>
      </c>
      <c r="J225" s="4">
        <f t="shared" si="32"/>
        <v>0</v>
      </c>
      <c r="K225" s="4">
        <f t="shared" si="33"/>
        <v>1</v>
      </c>
      <c r="L225" s="4">
        <f t="shared" si="34"/>
        <v>1</v>
      </c>
      <c r="M225" s="4">
        <f t="shared" si="35"/>
        <v>0</v>
      </c>
      <c r="N225" s="4">
        <f t="shared" si="36"/>
        <v>1</v>
      </c>
      <c r="O225" s="9">
        <f t="shared" si="37"/>
        <v>1</v>
      </c>
      <c r="P225" s="34">
        <f t="array" ref="P225">SUMPRODUCT(ABS($E$6:$E$13),TRANSPOSE(1-2*H225:O225))/8</f>
        <v>-0.56250000000000011</v>
      </c>
    </row>
    <row r="226" spans="7:16" ht="19.5" customHeight="1" x14ac:dyDescent="0.3">
      <c r="G226" s="13">
        <v>220</v>
      </c>
      <c r="H226" s="8">
        <f t="shared" si="1"/>
        <v>0</v>
      </c>
      <c r="I226" s="4">
        <f t="shared" si="31"/>
        <v>0</v>
      </c>
      <c r="J226" s="4">
        <f t="shared" si="32"/>
        <v>1</v>
      </c>
      <c r="K226" s="4">
        <f t="shared" si="33"/>
        <v>1</v>
      </c>
      <c r="L226" s="4">
        <f t="shared" si="34"/>
        <v>1</v>
      </c>
      <c r="M226" s="4">
        <f t="shared" si="35"/>
        <v>0</v>
      </c>
      <c r="N226" s="4">
        <f t="shared" si="36"/>
        <v>1</v>
      </c>
      <c r="O226" s="9">
        <f t="shared" si="37"/>
        <v>1</v>
      </c>
      <c r="P226" s="34">
        <f t="array" ref="P226">SUMPRODUCT(ABS($E$6:$E$13),TRANSPOSE(1-2*H226:O226))/8</f>
        <v>-0.43750000000000033</v>
      </c>
    </row>
    <row r="227" spans="7:16" ht="19.5" customHeight="1" x14ac:dyDescent="0.3">
      <c r="G227" s="13">
        <v>221</v>
      </c>
      <c r="H227" s="8">
        <f t="shared" si="1"/>
        <v>1</v>
      </c>
      <c r="I227" s="4">
        <f t="shared" si="31"/>
        <v>0</v>
      </c>
      <c r="J227" s="4">
        <f t="shared" si="32"/>
        <v>1</v>
      </c>
      <c r="K227" s="4">
        <f t="shared" si="33"/>
        <v>1</v>
      </c>
      <c r="L227" s="4">
        <f t="shared" si="34"/>
        <v>1</v>
      </c>
      <c r="M227" s="4">
        <f t="shared" si="35"/>
        <v>0</v>
      </c>
      <c r="N227" s="4">
        <f t="shared" si="36"/>
        <v>1</v>
      </c>
      <c r="O227" s="9">
        <f t="shared" si="37"/>
        <v>1</v>
      </c>
      <c r="P227" s="34">
        <f t="array" ref="P227">SUMPRODUCT(ABS($E$6:$E$13),TRANSPOSE(1-2*H227:O227))/8</f>
        <v>-0.63750000000000029</v>
      </c>
    </row>
    <row r="228" spans="7:16" ht="19.5" customHeight="1" x14ac:dyDescent="0.3">
      <c r="G228" s="13">
        <v>222</v>
      </c>
      <c r="H228" s="8">
        <f t="shared" si="1"/>
        <v>0</v>
      </c>
      <c r="I228" s="4">
        <f t="shared" si="31"/>
        <v>1</v>
      </c>
      <c r="J228" s="4">
        <f t="shared" si="32"/>
        <v>1</v>
      </c>
      <c r="K228" s="4">
        <f t="shared" si="33"/>
        <v>1</v>
      </c>
      <c r="L228" s="4">
        <f t="shared" si="34"/>
        <v>1</v>
      </c>
      <c r="M228" s="4">
        <f t="shared" si="35"/>
        <v>0</v>
      </c>
      <c r="N228" s="4">
        <f t="shared" si="36"/>
        <v>1</v>
      </c>
      <c r="O228" s="9">
        <f t="shared" si="37"/>
        <v>1</v>
      </c>
      <c r="P228" s="34">
        <f t="array" ref="P228">SUMPRODUCT(ABS($E$6:$E$13),TRANSPOSE(1-2*H228:O228))/8</f>
        <v>-0.51250000000000029</v>
      </c>
    </row>
    <row r="229" spans="7:16" ht="19.5" customHeight="1" x14ac:dyDescent="0.3">
      <c r="G229" s="13">
        <v>223</v>
      </c>
      <c r="H229" s="8">
        <f t="shared" si="1"/>
        <v>1</v>
      </c>
      <c r="I229" s="4">
        <f t="shared" si="31"/>
        <v>1</v>
      </c>
      <c r="J229" s="4">
        <f t="shared" si="32"/>
        <v>1</v>
      </c>
      <c r="K229" s="4">
        <f t="shared" si="33"/>
        <v>1</v>
      </c>
      <c r="L229" s="4">
        <f t="shared" si="34"/>
        <v>1</v>
      </c>
      <c r="M229" s="4">
        <f t="shared" si="35"/>
        <v>0</v>
      </c>
      <c r="N229" s="4">
        <f t="shared" si="36"/>
        <v>1</v>
      </c>
      <c r="O229" s="9">
        <f t="shared" si="37"/>
        <v>1</v>
      </c>
      <c r="P229" s="34">
        <f t="array" ref="P229">SUMPRODUCT(ABS($E$6:$E$13),TRANSPOSE(1-2*H229:O229))/8</f>
        <v>-0.71250000000000024</v>
      </c>
    </row>
    <row r="230" spans="7:16" ht="19.5" customHeight="1" x14ac:dyDescent="0.3">
      <c r="G230" s="13">
        <v>224</v>
      </c>
      <c r="H230" s="8">
        <f t="shared" si="1"/>
        <v>0</v>
      </c>
      <c r="I230" s="4">
        <f t="shared" si="31"/>
        <v>0</v>
      </c>
      <c r="J230" s="4">
        <f t="shared" si="32"/>
        <v>0</v>
      </c>
      <c r="K230" s="4">
        <f t="shared" si="33"/>
        <v>0</v>
      </c>
      <c r="L230" s="4">
        <f t="shared" si="34"/>
        <v>0</v>
      </c>
      <c r="M230" s="4">
        <f t="shared" si="35"/>
        <v>1</v>
      </c>
      <c r="N230" s="4">
        <f t="shared" si="36"/>
        <v>1</v>
      </c>
      <c r="O230" s="9">
        <f t="shared" si="37"/>
        <v>1</v>
      </c>
      <c r="P230" s="34">
        <f t="array" ref="P230">SUMPRODUCT(ABS($E$6:$E$13),TRANSPOSE(1-2*H230:O230))/8</f>
        <v>0.38750000000000007</v>
      </c>
    </row>
    <row r="231" spans="7:16" ht="19.5" customHeight="1" x14ac:dyDescent="0.3">
      <c r="G231" s="13">
        <v>225</v>
      </c>
      <c r="H231" s="8">
        <f t="shared" si="1"/>
        <v>1</v>
      </c>
      <c r="I231" s="4">
        <f t="shared" si="31"/>
        <v>0</v>
      </c>
      <c r="J231" s="4">
        <f t="shared" si="32"/>
        <v>0</v>
      </c>
      <c r="K231" s="4">
        <f t="shared" si="33"/>
        <v>0</v>
      </c>
      <c r="L231" s="4">
        <f t="shared" si="34"/>
        <v>0</v>
      </c>
      <c r="M231" s="4">
        <f t="shared" si="35"/>
        <v>1</v>
      </c>
      <c r="N231" s="4">
        <f t="shared" si="36"/>
        <v>1</v>
      </c>
      <c r="O231" s="9">
        <f t="shared" si="37"/>
        <v>1</v>
      </c>
      <c r="P231" s="34">
        <f t="array" ref="P231">SUMPRODUCT(ABS($E$6:$E$13),TRANSPOSE(1-2*H231:O231))/8</f>
        <v>0.18750000000000011</v>
      </c>
    </row>
    <row r="232" spans="7:16" ht="19.5" customHeight="1" x14ac:dyDescent="0.3">
      <c r="G232" s="13">
        <v>226</v>
      </c>
      <c r="H232" s="8">
        <f t="shared" si="1"/>
        <v>0</v>
      </c>
      <c r="I232" s="4">
        <f t="shared" si="31"/>
        <v>1</v>
      </c>
      <c r="J232" s="4">
        <f t="shared" si="32"/>
        <v>0</v>
      </c>
      <c r="K232" s="4">
        <f t="shared" si="33"/>
        <v>0</v>
      </c>
      <c r="L232" s="4">
        <f t="shared" si="34"/>
        <v>0</v>
      </c>
      <c r="M232" s="4">
        <f t="shared" si="35"/>
        <v>1</v>
      </c>
      <c r="N232" s="4">
        <f t="shared" si="36"/>
        <v>1</v>
      </c>
      <c r="O232" s="9">
        <f t="shared" si="37"/>
        <v>1</v>
      </c>
      <c r="P232" s="34">
        <f t="array" ref="P232">SUMPRODUCT(ABS($E$6:$E$13),TRANSPOSE(1-2*H232:O232))/8</f>
        <v>0.31250000000000011</v>
      </c>
    </row>
    <row r="233" spans="7:16" ht="19.5" customHeight="1" x14ac:dyDescent="0.3">
      <c r="G233" s="13">
        <v>227</v>
      </c>
      <c r="H233" s="8">
        <f t="shared" si="1"/>
        <v>1</v>
      </c>
      <c r="I233" s="4">
        <f t="shared" si="31"/>
        <v>1</v>
      </c>
      <c r="J233" s="4">
        <f t="shared" si="32"/>
        <v>0</v>
      </c>
      <c r="K233" s="4">
        <f t="shared" si="33"/>
        <v>0</v>
      </c>
      <c r="L233" s="4">
        <f t="shared" si="34"/>
        <v>0</v>
      </c>
      <c r="M233" s="4">
        <f t="shared" si="35"/>
        <v>1</v>
      </c>
      <c r="N233" s="4">
        <f t="shared" si="36"/>
        <v>1</v>
      </c>
      <c r="O233" s="9">
        <f t="shared" si="37"/>
        <v>1</v>
      </c>
      <c r="P233" s="34">
        <f t="array" ref="P233">SUMPRODUCT(ABS($E$6:$E$13),TRANSPOSE(1-2*H233:O233))/8</f>
        <v>0.11250000000000016</v>
      </c>
    </row>
    <row r="234" spans="7:16" ht="19.5" customHeight="1" x14ac:dyDescent="0.3">
      <c r="G234" s="13">
        <v>228</v>
      </c>
      <c r="H234" s="8">
        <f t="shared" si="1"/>
        <v>0</v>
      </c>
      <c r="I234" s="4">
        <f t="shared" si="31"/>
        <v>0</v>
      </c>
      <c r="J234" s="4">
        <f t="shared" si="32"/>
        <v>1</v>
      </c>
      <c r="K234" s="4">
        <f t="shared" si="33"/>
        <v>0</v>
      </c>
      <c r="L234" s="4">
        <f t="shared" si="34"/>
        <v>0</v>
      </c>
      <c r="M234" s="4">
        <f t="shared" si="35"/>
        <v>1</v>
      </c>
      <c r="N234" s="4">
        <f t="shared" si="36"/>
        <v>1</v>
      </c>
      <c r="O234" s="9">
        <f t="shared" si="37"/>
        <v>1</v>
      </c>
      <c r="P234" s="34">
        <f t="array" ref="P234">SUMPRODUCT(ABS($E$6:$E$13),TRANSPOSE(1-2*H234:O234))/8</f>
        <v>0.23749999999999993</v>
      </c>
    </row>
    <row r="235" spans="7:16" ht="19.5" customHeight="1" x14ac:dyDescent="0.3">
      <c r="G235" s="13">
        <v>229</v>
      </c>
      <c r="H235" s="8">
        <f t="shared" si="1"/>
        <v>1</v>
      </c>
      <c r="I235" s="4">
        <f t="shared" si="31"/>
        <v>0</v>
      </c>
      <c r="J235" s="4">
        <f t="shared" si="32"/>
        <v>1</v>
      </c>
      <c r="K235" s="4">
        <f t="shared" si="33"/>
        <v>0</v>
      </c>
      <c r="L235" s="4">
        <f t="shared" si="34"/>
        <v>0</v>
      </c>
      <c r="M235" s="4">
        <f t="shared" si="35"/>
        <v>1</v>
      </c>
      <c r="N235" s="4">
        <f t="shared" si="36"/>
        <v>1</v>
      </c>
      <c r="O235" s="9">
        <f t="shared" si="37"/>
        <v>1</v>
      </c>
      <c r="P235" s="34">
        <f t="array" ref="P235">SUMPRODUCT(ABS($E$6:$E$13),TRANSPOSE(1-2*H235:O235))/8</f>
        <v>3.7499999999999978E-2</v>
      </c>
    </row>
    <row r="236" spans="7:16" ht="19.5" customHeight="1" x14ac:dyDescent="0.3">
      <c r="G236" s="13">
        <v>230</v>
      </c>
      <c r="H236" s="8">
        <f t="shared" si="1"/>
        <v>0</v>
      </c>
      <c r="I236" s="4">
        <f t="shared" si="31"/>
        <v>1</v>
      </c>
      <c r="J236" s="4">
        <f t="shared" si="32"/>
        <v>1</v>
      </c>
      <c r="K236" s="4">
        <f t="shared" si="33"/>
        <v>0</v>
      </c>
      <c r="L236" s="4">
        <f t="shared" si="34"/>
        <v>0</v>
      </c>
      <c r="M236" s="4">
        <f t="shared" si="35"/>
        <v>1</v>
      </c>
      <c r="N236" s="4">
        <f t="shared" si="36"/>
        <v>1</v>
      </c>
      <c r="O236" s="9">
        <f t="shared" si="37"/>
        <v>1</v>
      </c>
      <c r="P236" s="34">
        <f t="array" ref="P236">SUMPRODUCT(ABS($E$6:$E$13),TRANSPOSE(1-2*H236:O236))/8</f>
        <v>0.16249999999999998</v>
      </c>
    </row>
    <row r="237" spans="7:16" ht="19.5" customHeight="1" x14ac:dyDescent="0.3">
      <c r="G237" s="13">
        <v>231</v>
      </c>
      <c r="H237" s="8">
        <f t="shared" si="1"/>
        <v>1</v>
      </c>
      <c r="I237" s="4">
        <f t="shared" si="31"/>
        <v>1</v>
      </c>
      <c r="J237" s="4">
        <f t="shared" si="32"/>
        <v>1</v>
      </c>
      <c r="K237" s="4">
        <f t="shared" si="33"/>
        <v>0</v>
      </c>
      <c r="L237" s="4">
        <f t="shared" si="34"/>
        <v>0</v>
      </c>
      <c r="M237" s="4">
        <f t="shared" si="35"/>
        <v>1</v>
      </c>
      <c r="N237" s="4">
        <f t="shared" si="36"/>
        <v>1</v>
      </c>
      <c r="O237" s="9">
        <f t="shared" si="37"/>
        <v>1</v>
      </c>
      <c r="P237" s="34">
        <f t="array" ref="P237">SUMPRODUCT(ABS($E$6:$E$13),TRANSPOSE(1-2*H237:O237))/8</f>
        <v>-3.7499999999999978E-2</v>
      </c>
    </row>
    <row r="238" spans="7:16" ht="19.5" customHeight="1" x14ac:dyDescent="0.3">
      <c r="G238" s="13">
        <v>232</v>
      </c>
      <c r="H238" s="8">
        <f t="shared" si="1"/>
        <v>0</v>
      </c>
      <c r="I238" s="4">
        <f t="shared" si="31"/>
        <v>0</v>
      </c>
      <c r="J238" s="4">
        <f t="shared" si="32"/>
        <v>0</v>
      </c>
      <c r="K238" s="4">
        <f t="shared" si="33"/>
        <v>1</v>
      </c>
      <c r="L238" s="4">
        <f t="shared" si="34"/>
        <v>0</v>
      </c>
      <c r="M238" s="4">
        <f t="shared" si="35"/>
        <v>1</v>
      </c>
      <c r="N238" s="4">
        <f t="shared" si="36"/>
        <v>1</v>
      </c>
      <c r="O238" s="9">
        <f t="shared" si="37"/>
        <v>1</v>
      </c>
      <c r="P238" s="34">
        <f t="array" ref="P238">SUMPRODUCT(ABS($E$6:$E$13),TRANSPOSE(1-2*H238:O238))/8</f>
        <v>0.13750000000000007</v>
      </c>
    </row>
    <row r="239" spans="7:16" ht="19.5" customHeight="1" x14ac:dyDescent="0.3">
      <c r="G239" s="13">
        <v>233</v>
      </c>
      <c r="H239" s="8">
        <f t="shared" si="1"/>
        <v>1</v>
      </c>
      <c r="I239" s="4">
        <f t="shared" si="31"/>
        <v>0</v>
      </c>
      <c r="J239" s="4">
        <f t="shared" si="32"/>
        <v>0</v>
      </c>
      <c r="K239" s="4">
        <f t="shared" si="33"/>
        <v>1</v>
      </c>
      <c r="L239" s="4">
        <f t="shared" si="34"/>
        <v>0</v>
      </c>
      <c r="M239" s="4">
        <f t="shared" si="35"/>
        <v>1</v>
      </c>
      <c r="N239" s="4">
        <f t="shared" si="36"/>
        <v>1</v>
      </c>
      <c r="O239" s="9">
        <f t="shared" si="37"/>
        <v>1</v>
      </c>
      <c r="P239" s="34">
        <f t="array" ref="P239">SUMPRODUCT(ABS($E$6:$E$13),TRANSPOSE(1-2*H239:O239))/8</f>
        <v>-6.2499999999999889E-2</v>
      </c>
    </row>
    <row r="240" spans="7:16" ht="19.5" customHeight="1" x14ac:dyDescent="0.3">
      <c r="G240" s="13">
        <v>234</v>
      </c>
      <c r="H240" s="8">
        <f t="shared" si="1"/>
        <v>0</v>
      </c>
      <c r="I240" s="4">
        <f t="shared" si="31"/>
        <v>1</v>
      </c>
      <c r="J240" s="4">
        <f t="shared" si="32"/>
        <v>0</v>
      </c>
      <c r="K240" s="4">
        <f t="shared" si="33"/>
        <v>1</v>
      </c>
      <c r="L240" s="4">
        <f t="shared" si="34"/>
        <v>0</v>
      </c>
      <c r="M240" s="4">
        <f t="shared" si="35"/>
        <v>1</v>
      </c>
      <c r="N240" s="4">
        <f t="shared" si="36"/>
        <v>1</v>
      </c>
      <c r="O240" s="9">
        <f t="shared" si="37"/>
        <v>1</v>
      </c>
      <c r="P240" s="34">
        <f t="array" ref="P240">SUMPRODUCT(ABS($E$6:$E$13),TRANSPOSE(1-2*H240:O240))/8</f>
        <v>6.2500000000000111E-2</v>
      </c>
    </row>
    <row r="241" spans="7:16" ht="19.5" customHeight="1" x14ac:dyDescent="0.3">
      <c r="G241" s="13">
        <v>235</v>
      </c>
      <c r="H241" s="8">
        <f t="shared" si="1"/>
        <v>1</v>
      </c>
      <c r="I241" s="4">
        <f t="shared" si="31"/>
        <v>1</v>
      </c>
      <c r="J241" s="4">
        <f t="shared" si="32"/>
        <v>0</v>
      </c>
      <c r="K241" s="4">
        <f t="shared" si="33"/>
        <v>1</v>
      </c>
      <c r="L241" s="4">
        <f t="shared" si="34"/>
        <v>0</v>
      </c>
      <c r="M241" s="4">
        <f t="shared" si="35"/>
        <v>1</v>
      </c>
      <c r="N241" s="4">
        <f t="shared" si="36"/>
        <v>1</v>
      </c>
      <c r="O241" s="9">
        <f t="shared" si="37"/>
        <v>1</v>
      </c>
      <c r="P241" s="34">
        <f t="array" ref="P241">SUMPRODUCT(ABS($E$6:$E$13),TRANSPOSE(1-2*H241:O241))/8</f>
        <v>-0.13749999999999984</v>
      </c>
    </row>
    <row r="242" spans="7:16" ht="19.5" customHeight="1" x14ac:dyDescent="0.3">
      <c r="G242" s="13">
        <v>236</v>
      </c>
      <c r="H242" s="8">
        <f t="shared" si="1"/>
        <v>0</v>
      </c>
      <c r="I242" s="4">
        <f t="shared" si="31"/>
        <v>0</v>
      </c>
      <c r="J242" s="4">
        <f t="shared" si="32"/>
        <v>1</v>
      </c>
      <c r="K242" s="4">
        <f t="shared" si="33"/>
        <v>1</v>
      </c>
      <c r="L242" s="4">
        <f t="shared" si="34"/>
        <v>0</v>
      </c>
      <c r="M242" s="4">
        <f t="shared" si="35"/>
        <v>1</v>
      </c>
      <c r="N242" s="4">
        <f t="shared" si="36"/>
        <v>1</v>
      </c>
      <c r="O242" s="9">
        <f t="shared" si="37"/>
        <v>1</v>
      </c>
      <c r="P242" s="34">
        <f t="array" ref="P242">SUMPRODUCT(ABS($E$6:$E$13),TRANSPOSE(1-2*H242:O242))/8</f>
        <v>-1.2500000000000067E-2</v>
      </c>
    </row>
    <row r="243" spans="7:16" ht="19.5" customHeight="1" x14ac:dyDescent="0.3">
      <c r="G243" s="13">
        <v>237</v>
      </c>
      <c r="H243" s="8">
        <f t="shared" si="1"/>
        <v>1</v>
      </c>
      <c r="I243" s="4">
        <f t="shared" si="31"/>
        <v>0</v>
      </c>
      <c r="J243" s="4">
        <f t="shared" si="32"/>
        <v>1</v>
      </c>
      <c r="K243" s="4">
        <f t="shared" si="33"/>
        <v>1</v>
      </c>
      <c r="L243" s="4">
        <f t="shared" si="34"/>
        <v>0</v>
      </c>
      <c r="M243" s="4">
        <f t="shared" si="35"/>
        <v>1</v>
      </c>
      <c r="N243" s="4">
        <f t="shared" si="36"/>
        <v>1</v>
      </c>
      <c r="O243" s="9">
        <f t="shared" si="37"/>
        <v>1</v>
      </c>
      <c r="P243" s="34">
        <f t="array" ref="P243">SUMPRODUCT(ABS($E$6:$E$13),TRANSPOSE(1-2*H243:O243))/8</f>
        <v>-0.21250000000000002</v>
      </c>
    </row>
    <row r="244" spans="7:16" ht="19.5" customHeight="1" x14ac:dyDescent="0.3">
      <c r="G244" s="13">
        <v>238</v>
      </c>
      <c r="H244" s="8">
        <f t="shared" si="1"/>
        <v>0</v>
      </c>
      <c r="I244" s="4">
        <f t="shared" si="31"/>
        <v>1</v>
      </c>
      <c r="J244" s="4">
        <f t="shared" si="32"/>
        <v>1</v>
      </c>
      <c r="K244" s="4">
        <f t="shared" si="33"/>
        <v>1</v>
      </c>
      <c r="L244" s="4">
        <f t="shared" si="34"/>
        <v>0</v>
      </c>
      <c r="M244" s="4">
        <f t="shared" si="35"/>
        <v>1</v>
      </c>
      <c r="N244" s="4">
        <f t="shared" si="36"/>
        <v>1</v>
      </c>
      <c r="O244" s="9">
        <f t="shared" si="37"/>
        <v>1</v>
      </c>
      <c r="P244" s="34">
        <f t="array" ref="P244">SUMPRODUCT(ABS($E$6:$E$13),TRANSPOSE(1-2*H244:O244))/8</f>
        <v>-8.7500000000000022E-2</v>
      </c>
    </row>
    <row r="245" spans="7:16" ht="19.5" customHeight="1" x14ac:dyDescent="0.3">
      <c r="G245" s="13">
        <v>239</v>
      </c>
      <c r="H245" s="8">
        <f t="shared" si="1"/>
        <v>1</v>
      </c>
      <c r="I245" s="4">
        <f t="shared" si="31"/>
        <v>1</v>
      </c>
      <c r="J245" s="4">
        <f t="shared" si="32"/>
        <v>1</v>
      </c>
      <c r="K245" s="4">
        <f t="shared" si="33"/>
        <v>1</v>
      </c>
      <c r="L245" s="4">
        <f t="shared" si="34"/>
        <v>0</v>
      </c>
      <c r="M245" s="4">
        <f t="shared" si="35"/>
        <v>1</v>
      </c>
      <c r="N245" s="4">
        <f t="shared" si="36"/>
        <v>1</v>
      </c>
      <c r="O245" s="9">
        <f t="shared" si="37"/>
        <v>1</v>
      </c>
      <c r="P245" s="34">
        <f t="array" ref="P245">SUMPRODUCT(ABS($E$6:$E$13),TRANSPOSE(1-2*H245:O245))/8</f>
        <v>-0.28749999999999998</v>
      </c>
    </row>
    <row r="246" spans="7:16" ht="19.5" customHeight="1" x14ac:dyDescent="0.3">
      <c r="G246" s="13">
        <v>240</v>
      </c>
      <c r="H246" s="8">
        <f t="shared" si="1"/>
        <v>0</v>
      </c>
      <c r="I246" s="4">
        <f t="shared" si="31"/>
        <v>0</v>
      </c>
      <c r="J246" s="4">
        <f t="shared" si="32"/>
        <v>0</v>
      </c>
      <c r="K246" s="4">
        <f t="shared" si="33"/>
        <v>0</v>
      </c>
      <c r="L246" s="4">
        <f t="shared" si="34"/>
        <v>1</v>
      </c>
      <c r="M246" s="4">
        <f t="shared" si="35"/>
        <v>1</v>
      </c>
      <c r="N246" s="4">
        <f t="shared" si="36"/>
        <v>1</v>
      </c>
      <c r="O246" s="9">
        <f t="shared" si="37"/>
        <v>1</v>
      </c>
      <c r="P246" s="34">
        <f t="array" ref="P246">SUMPRODUCT(ABS($E$6:$E$13),TRANSPOSE(1-2*H246:O246))/8</f>
        <v>-8.7500000000000022E-2</v>
      </c>
    </row>
    <row r="247" spans="7:16" ht="19.5" customHeight="1" x14ac:dyDescent="0.3">
      <c r="G247" s="13">
        <v>241</v>
      </c>
      <c r="H247" s="8">
        <f t="shared" si="1"/>
        <v>1</v>
      </c>
      <c r="I247" s="4">
        <f t="shared" si="31"/>
        <v>0</v>
      </c>
      <c r="J247" s="4">
        <f t="shared" si="32"/>
        <v>0</v>
      </c>
      <c r="K247" s="4">
        <f t="shared" si="33"/>
        <v>0</v>
      </c>
      <c r="L247" s="4">
        <f t="shared" si="34"/>
        <v>1</v>
      </c>
      <c r="M247" s="4">
        <f t="shared" si="35"/>
        <v>1</v>
      </c>
      <c r="N247" s="4">
        <f t="shared" si="36"/>
        <v>1</v>
      </c>
      <c r="O247" s="9">
        <f t="shared" si="37"/>
        <v>1</v>
      </c>
      <c r="P247" s="34">
        <f t="array" ref="P247">SUMPRODUCT(ABS($E$6:$E$13),TRANSPOSE(1-2*H247:O247))/8</f>
        <v>-0.28749999999999998</v>
      </c>
    </row>
    <row r="248" spans="7:16" ht="19.5" customHeight="1" x14ac:dyDescent="0.3">
      <c r="G248" s="13">
        <v>242</v>
      </c>
      <c r="H248" s="8">
        <f t="shared" si="1"/>
        <v>0</v>
      </c>
      <c r="I248" s="4">
        <f t="shared" si="31"/>
        <v>1</v>
      </c>
      <c r="J248" s="4">
        <f t="shared" si="32"/>
        <v>0</v>
      </c>
      <c r="K248" s="4">
        <f t="shared" si="33"/>
        <v>0</v>
      </c>
      <c r="L248" s="4">
        <f t="shared" si="34"/>
        <v>1</v>
      </c>
      <c r="M248" s="4">
        <f t="shared" si="35"/>
        <v>1</v>
      </c>
      <c r="N248" s="4">
        <f t="shared" si="36"/>
        <v>1</v>
      </c>
      <c r="O248" s="9">
        <f t="shared" si="37"/>
        <v>1</v>
      </c>
      <c r="P248" s="34">
        <f t="array" ref="P248">SUMPRODUCT(ABS($E$6:$E$13),TRANSPOSE(1-2*H248:O248))/8</f>
        <v>-0.16249999999999998</v>
      </c>
    </row>
    <row r="249" spans="7:16" ht="19.5" customHeight="1" x14ac:dyDescent="0.3">
      <c r="G249" s="13">
        <v>243</v>
      </c>
      <c r="H249" s="8">
        <f t="shared" si="1"/>
        <v>1</v>
      </c>
      <c r="I249" s="4">
        <f t="shared" si="31"/>
        <v>1</v>
      </c>
      <c r="J249" s="4">
        <f t="shared" si="32"/>
        <v>0</v>
      </c>
      <c r="K249" s="4">
        <f t="shared" si="33"/>
        <v>0</v>
      </c>
      <c r="L249" s="4">
        <f t="shared" si="34"/>
        <v>1</v>
      </c>
      <c r="M249" s="4">
        <f t="shared" si="35"/>
        <v>1</v>
      </c>
      <c r="N249" s="4">
        <f t="shared" si="36"/>
        <v>1</v>
      </c>
      <c r="O249" s="9">
        <f t="shared" si="37"/>
        <v>1</v>
      </c>
      <c r="P249" s="34">
        <f t="array" ref="P249">SUMPRODUCT(ABS($E$6:$E$13),TRANSPOSE(1-2*H249:O249))/8</f>
        <v>-0.36249999999999993</v>
      </c>
    </row>
    <row r="250" spans="7:16" ht="19.5" customHeight="1" x14ac:dyDescent="0.3">
      <c r="G250" s="13">
        <v>244</v>
      </c>
      <c r="H250" s="8">
        <f t="shared" si="1"/>
        <v>0</v>
      </c>
      <c r="I250" s="4">
        <f t="shared" si="31"/>
        <v>0</v>
      </c>
      <c r="J250" s="4">
        <f t="shared" si="32"/>
        <v>1</v>
      </c>
      <c r="K250" s="4">
        <f t="shared" si="33"/>
        <v>0</v>
      </c>
      <c r="L250" s="4">
        <f t="shared" si="34"/>
        <v>1</v>
      </c>
      <c r="M250" s="4">
        <f t="shared" si="35"/>
        <v>1</v>
      </c>
      <c r="N250" s="4">
        <f t="shared" si="36"/>
        <v>1</v>
      </c>
      <c r="O250" s="9">
        <f t="shared" si="37"/>
        <v>1</v>
      </c>
      <c r="P250" s="34">
        <f t="array" ref="P250">SUMPRODUCT(ABS($E$6:$E$13),TRANSPOSE(1-2*H250:O250))/8</f>
        <v>-0.23750000000000016</v>
      </c>
    </row>
    <row r="251" spans="7:16" ht="19.5" customHeight="1" x14ac:dyDescent="0.3">
      <c r="G251" s="13">
        <v>245</v>
      </c>
      <c r="H251" s="8">
        <f t="shared" si="1"/>
        <v>1</v>
      </c>
      <c r="I251" s="4">
        <f t="shared" si="31"/>
        <v>0</v>
      </c>
      <c r="J251" s="4">
        <f t="shared" si="32"/>
        <v>1</v>
      </c>
      <c r="K251" s="4">
        <f t="shared" si="33"/>
        <v>0</v>
      </c>
      <c r="L251" s="4">
        <f t="shared" si="34"/>
        <v>1</v>
      </c>
      <c r="M251" s="4">
        <f t="shared" si="35"/>
        <v>1</v>
      </c>
      <c r="N251" s="4">
        <f t="shared" si="36"/>
        <v>1</v>
      </c>
      <c r="O251" s="9">
        <f t="shared" si="37"/>
        <v>1</v>
      </c>
      <c r="P251" s="34">
        <f t="array" ref="P251">SUMPRODUCT(ABS($E$6:$E$13),TRANSPOSE(1-2*H251:O251))/8</f>
        <v>-0.43750000000000011</v>
      </c>
    </row>
    <row r="252" spans="7:16" ht="19.5" customHeight="1" x14ac:dyDescent="0.3">
      <c r="G252" s="13">
        <v>246</v>
      </c>
      <c r="H252" s="8">
        <f t="shared" si="1"/>
        <v>0</v>
      </c>
      <c r="I252" s="4">
        <f t="shared" si="31"/>
        <v>1</v>
      </c>
      <c r="J252" s="4">
        <f t="shared" si="32"/>
        <v>1</v>
      </c>
      <c r="K252" s="4">
        <f t="shared" si="33"/>
        <v>0</v>
      </c>
      <c r="L252" s="4">
        <f t="shared" si="34"/>
        <v>1</v>
      </c>
      <c r="M252" s="4">
        <f t="shared" si="35"/>
        <v>1</v>
      </c>
      <c r="N252" s="4">
        <f t="shared" si="36"/>
        <v>1</v>
      </c>
      <c r="O252" s="9">
        <f t="shared" si="37"/>
        <v>1</v>
      </c>
      <c r="P252" s="34">
        <f t="array" ref="P252">SUMPRODUCT(ABS($E$6:$E$13),TRANSPOSE(1-2*H252:O252))/8</f>
        <v>-0.31250000000000011</v>
      </c>
    </row>
    <row r="253" spans="7:16" ht="19.5" customHeight="1" x14ac:dyDescent="0.3">
      <c r="G253" s="13">
        <v>247</v>
      </c>
      <c r="H253" s="8">
        <f t="shared" si="1"/>
        <v>1</v>
      </c>
      <c r="I253" s="4">
        <f t="shared" si="31"/>
        <v>1</v>
      </c>
      <c r="J253" s="4">
        <f t="shared" si="32"/>
        <v>1</v>
      </c>
      <c r="K253" s="4">
        <f t="shared" si="33"/>
        <v>0</v>
      </c>
      <c r="L253" s="4">
        <f t="shared" si="34"/>
        <v>1</v>
      </c>
      <c r="M253" s="4">
        <f t="shared" si="35"/>
        <v>1</v>
      </c>
      <c r="N253" s="4">
        <f t="shared" si="36"/>
        <v>1</v>
      </c>
      <c r="O253" s="9">
        <f t="shared" si="37"/>
        <v>1</v>
      </c>
      <c r="P253" s="34">
        <f t="array" ref="P253">SUMPRODUCT(ABS($E$6:$E$13),TRANSPOSE(1-2*H253:O253))/8</f>
        <v>-0.51250000000000007</v>
      </c>
    </row>
    <row r="254" spans="7:16" ht="19.5" customHeight="1" x14ac:dyDescent="0.3">
      <c r="G254" s="13">
        <v>248</v>
      </c>
      <c r="H254" s="8">
        <f t="shared" si="1"/>
        <v>0</v>
      </c>
      <c r="I254" s="4">
        <f t="shared" si="31"/>
        <v>0</v>
      </c>
      <c r="J254" s="4">
        <f t="shared" si="32"/>
        <v>0</v>
      </c>
      <c r="K254" s="4">
        <f t="shared" si="33"/>
        <v>1</v>
      </c>
      <c r="L254" s="4">
        <f t="shared" si="34"/>
        <v>1</v>
      </c>
      <c r="M254" s="4">
        <f t="shared" si="35"/>
        <v>1</v>
      </c>
      <c r="N254" s="4">
        <f t="shared" si="36"/>
        <v>1</v>
      </c>
      <c r="O254" s="9">
        <f t="shared" si="37"/>
        <v>1</v>
      </c>
      <c r="P254" s="34">
        <f t="array" ref="P254">SUMPRODUCT(ABS($E$6:$E$13),TRANSPOSE(1-2*H254:O254))/8</f>
        <v>-0.33750000000000002</v>
      </c>
    </row>
    <row r="255" spans="7:16" ht="19.5" customHeight="1" x14ac:dyDescent="0.3">
      <c r="G255" s="13">
        <v>249</v>
      </c>
      <c r="H255" s="8">
        <f t="shared" si="1"/>
        <v>1</v>
      </c>
      <c r="I255" s="4">
        <f t="shared" si="31"/>
        <v>0</v>
      </c>
      <c r="J255" s="4">
        <f t="shared" si="32"/>
        <v>0</v>
      </c>
      <c r="K255" s="4">
        <f t="shared" si="33"/>
        <v>1</v>
      </c>
      <c r="L255" s="4">
        <f t="shared" si="34"/>
        <v>1</v>
      </c>
      <c r="M255" s="4">
        <f t="shared" si="35"/>
        <v>1</v>
      </c>
      <c r="N255" s="4">
        <f t="shared" si="36"/>
        <v>1</v>
      </c>
      <c r="O255" s="9">
        <f t="shared" si="37"/>
        <v>1</v>
      </c>
      <c r="P255" s="34">
        <f t="array" ref="P255">SUMPRODUCT(ABS($E$6:$E$13),TRANSPOSE(1-2*H255:O255))/8</f>
        <v>-0.53749999999999998</v>
      </c>
    </row>
    <row r="256" spans="7:16" ht="19.5" customHeight="1" x14ac:dyDescent="0.3">
      <c r="G256" s="13">
        <v>250</v>
      </c>
      <c r="H256" s="8">
        <f t="shared" si="1"/>
        <v>0</v>
      </c>
      <c r="I256" s="4">
        <f t="shared" si="31"/>
        <v>1</v>
      </c>
      <c r="J256" s="4">
        <f t="shared" si="32"/>
        <v>0</v>
      </c>
      <c r="K256" s="4">
        <f t="shared" si="33"/>
        <v>1</v>
      </c>
      <c r="L256" s="4">
        <f t="shared" si="34"/>
        <v>1</v>
      </c>
      <c r="M256" s="4">
        <f t="shared" si="35"/>
        <v>1</v>
      </c>
      <c r="N256" s="4">
        <f t="shared" si="36"/>
        <v>1</v>
      </c>
      <c r="O256" s="9">
        <f t="shared" si="37"/>
        <v>1</v>
      </c>
      <c r="P256" s="34">
        <f t="array" ref="P256">SUMPRODUCT(ABS($E$6:$E$13),TRANSPOSE(1-2*H256:O256))/8</f>
        <v>-0.41249999999999998</v>
      </c>
    </row>
    <row r="257" spans="7:16" ht="19.5" customHeight="1" x14ac:dyDescent="0.3">
      <c r="G257" s="13">
        <v>251</v>
      </c>
      <c r="H257" s="8">
        <f t="shared" si="1"/>
        <v>1</v>
      </c>
      <c r="I257" s="4">
        <f t="shared" si="31"/>
        <v>1</v>
      </c>
      <c r="J257" s="4">
        <f t="shared" si="32"/>
        <v>0</v>
      </c>
      <c r="K257" s="4">
        <f t="shared" si="33"/>
        <v>1</v>
      </c>
      <c r="L257" s="4">
        <f t="shared" si="34"/>
        <v>1</v>
      </c>
      <c r="M257" s="4">
        <f t="shared" si="35"/>
        <v>1</v>
      </c>
      <c r="N257" s="4">
        <f t="shared" si="36"/>
        <v>1</v>
      </c>
      <c r="O257" s="9">
        <f t="shared" si="37"/>
        <v>1</v>
      </c>
      <c r="P257" s="34">
        <f t="array" ref="P257">SUMPRODUCT(ABS($E$6:$E$13),TRANSPOSE(1-2*H257:O257))/8</f>
        <v>-0.61249999999999993</v>
      </c>
    </row>
    <row r="258" spans="7:16" ht="19.5" customHeight="1" x14ac:dyDescent="0.3">
      <c r="G258" s="13">
        <v>252</v>
      </c>
      <c r="H258" s="8">
        <f t="shared" si="1"/>
        <v>0</v>
      </c>
      <c r="I258" s="4">
        <f t="shared" si="31"/>
        <v>0</v>
      </c>
      <c r="J258" s="4">
        <f t="shared" si="32"/>
        <v>1</v>
      </c>
      <c r="K258" s="4">
        <f t="shared" si="33"/>
        <v>1</v>
      </c>
      <c r="L258" s="4">
        <f t="shared" si="34"/>
        <v>1</v>
      </c>
      <c r="M258" s="4">
        <f t="shared" si="35"/>
        <v>1</v>
      </c>
      <c r="N258" s="4">
        <f t="shared" si="36"/>
        <v>1</v>
      </c>
      <c r="O258" s="9">
        <f t="shared" si="37"/>
        <v>1</v>
      </c>
      <c r="P258" s="34">
        <f t="array" ref="P258">SUMPRODUCT(ABS($E$6:$E$13),TRANSPOSE(1-2*H258:O258))/8</f>
        <v>-0.48750000000000016</v>
      </c>
    </row>
    <row r="259" spans="7:16" ht="19.5" customHeight="1" x14ac:dyDescent="0.3">
      <c r="G259" s="13">
        <v>253</v>
      </c>
      <c r="H259" s="8">
        <f t="shared" si="1"/>
        <v>1</v>
      </c>
      <c r="I259" s="4">
        <f t="shared" si="31"/>
        <v>0</v>
      </c>
      <c r="J259" s="4">
        <f t="shared" si="32"/>
        <v>1</v>
      </c>
      <c r="K259" s="4">
        <f t="shared" si="33"/>
        <v>1</v>
      </c>
      <c r="L259" s="4">
        <f t="shared" si="34"/>
        <v>1</v>
      </c>
      <c r="M259" s="4">
        <f t="shared" si="35"/>
        <v>1</v>
      </c>
      <c r="N259" s="4">
        <f t="shared" si="36"/>
        <v>1</v>
      </c>
      <c r="O259" s="9">
        <f t="shared" si="37"/>
        <v>1</v>
      </c>
      <c r="P259" s="34">
        <f t="array" ref="P259">SUMPRODUCT(ABS($E$6:$E$13),TRANSPOSE(1-2*H259:O259))/8</f>
        <v>-0.68750000000000011</v>
      </c>
    </row>
    <row r="260" spans="7:16" ht="19.5" customHeight="1" x14ac:dyDescent="0.3">
      <c r="G260" s="13">
        <v>254</v>
      </c>
      <c r="H260" s="8">
        <f t="shared" si="1"/>
        <v>0</v>
      </c>
      <c r="I260" s="4">
        <f t="shared" si="31"/>
        <v>1</v>
      </c>
      <c r="J260" s="4">
        <f t="shared" si="32"/>
        <v>1</v>
      </c>
      <c r="K260" s="4">
        <f t="shared" si="33"/>
        <v>1</v>
      </c>
      <c r="L260" s="4">
        <f t="shared" si="34"/>
        <v>1</v>
      </c>
      <c r="M260" s="4">
        <f t="shared" si="35"/>
        <v>1</v>
      </c>
      <c r="N260" s="4">
        <f t="shared" si="36"/>
        <v>1</v>
      </c>
      <c r="O260" s="9">
        <f t="shared" si="37"/>
        <v>1</v>
      </c>
      <c r="P260" s="34">
        <f t="array" ref="P260">SUMPRODUCT(ABS($E$6:$E$13),TRANSPOSE(1-2*H260:O260))/8</f>
        <v>-0.56250000000000011</v>
      </c>
    </row>
    <row r="261" spans="7:16" ht="19.5" customHeight="1" x14ac:dyDescent="0.3">
      <c r="G261" s="14">
        <v>255</v>
      </c>
      <c r="H261" s="10">
        <f t="shared" si="1"/>
        <v>1</v>
      </c>
      <c r="I261" s="11">
        <f t="shared" si="31"/>
        <v>1</v>
      </c>
      <c r="J261" s="11">
        <f t="shared" si="32"/>
        <v>1</v>
      </c>
      <c r="K261" s="11">
        <f t="shared" si="33"/>
        <v>1</v>
      </c>
      <c r="L261" s="11">
        <f t="shared" si="34"/>
        <v>1</v>
      </c>
      <c r="M261" s="11">
        <f t="shared" si="35"/>
        <v>1</v>
      </c>
      <c r="N261" s="11">
        <f t="shared" si="36"/>
        <v>1</v>
      </c>
      <c r="O261" s="12">
        <f t="shared" si="37"/>
        <v>1</v>
      </c>
      <c r="P261" s="35">
        <f t="array" ref="P261">SUMPRODUCT(ABS($E$6:$E$13),TRANSPOSE(1-2*H261:O261))/8</f>
        <v>-0.76250000000000007</v>
      </c>
    </row>
    <row r="262" spans="7:16" ht="19.5" customHeight="1" x14ac:dyDescent="0.3">
      <c r="G262" s="15"/>
      <c r="P262" s="7"/>
    </row>
    <row r="263" spans="7:16" ht="19.5" customHeight="1" x14ac:dyDescent="0.3">
      <c r="G263" s="15"/>
      <c r="P263" s="7"/>
    </row>
    <row r="264" spans="7:16" ht="19.5" customHeight="1" x14ac:dyDescent="0.3">
      <c r="G264" s="15"/>
      <c r="P264" s="7"/>
    </row>
    <row r="265" spans="7:16" ht="19.5" customHeight="1" x14ac:dyDescent="0.3">
      <c r="G265" s="15"/>
      <c r="P265" s="7"/>
    </row>
    <row r="266" spans="7:16" ht="19.5" customHeight="1" x14ac:dyDescent="0.3">
      <c r="G266" s="15"/>
      <c r="P266" s="7"/>
    </row>
    <row r="267" spans="7:16" ht="19.5" customHeight="1" x14ac:dyDescent="0.3">
      <c r="G267" s="15"/>
      <c r="P267" s="7"/>
    </row>
    <row r="268" spans="7:16" ht="19.5" customHeight="1" x14ac:dyDescent="0.3">
      <c r="G268" s="15"/>
      <c r="P268" s="7"/>
    </row>
    <row r="269" spans="7:16" ht="19.5" customHeight="1" x14ac:dyDescent="0.3">
      <c r="G269" s="15"/>
      <c r="P269" s="7"/>
    </row>
    <row r="270" spans="7:16" ht="19.5" customHeight="1" x14ac:dyDescent="0.3">
      <c r="G270" s="15"/>
      <c r="P270" s="7"/>
    </row>
    <row r="271" spans="7:16" ht="19.5" customHeight="1" x14ac:dyDescent="0.3">
      <c r="G271" s="15"/>
      <c r="P271" s="7"/>
    </row>
    <row r="272" spans="7:16" ht="19.5" customHeight="1" x14ac:dyDescent="0.3">
      <c r="G272" s="15"/>
      <c r="P272" s="7"/>
    </row>
    <row r="273" spans="7:16" ht="19.5" customHeight="1" x14ac:dyDescent="0.3">
      <c r="G273" s="15"/>
      <c r="P273" s="7"/>
    </row>
    <row r="274" spans="7:16" ht="19.5" customHeight="1" x14ac:dyDescent="0.3">
      <c r="G274" s="15"/>
      <c r="P274" s="7"/>
    </row>
    <row r="275" spans="7:16" ht="19.5" customHeight="1" x14ac:dyDescent="0.3">
      <c r="G275" s="15"/>
      <c r="P275" s="7"/>
    </row>
    <row r="276" spans="7:16" ht="19.5" customHeight="1" x14ac:dyDescent="0.3">
      <c r="G276" s="15"/>
      <c r="P276" s="7"/>
    </row>
    <row r="277" spans="7:16" ht="19.5" customHeight="1" x14ac:dyDescent="0.3">
      <c r="G277" s="15"/>
      <c r="P277" s="7"/>
    </row>
    <row r="278" spans="7:16" ht="19.5" customHeight="1" x14ac:dyDescent="0.3">
      <c r="G278" s="15"/>
      <c r="P278" s="7"/>
    </row>
    <row r="279" spans="7:16" ht="19.5" customHeight="1" x14ac:dyDescent="0.3">
      <c r="G279" s="15"/>
      <c r="P279" s="7"/>
    </row>
    <row r="280" spans="7:16" ht="19.5" customHeight="1" x14ac:dyDescent="0.3">
      <c r="G280" s="15"/>
      <c r="P280" s="7"/>
    </row>
    <row r="281" spans="7:16" ht="19.5" customHeight="1" x14ac:dyDescent="0.3">
      <c r="G281" s="15"/>
      <c r="P281" s="7"/>
    </row>
    <row r="282" spans="7:16" ht="19.5" customHeight="1" x14ac:dyDescent="0.3">
      <c r="G282" s="15"/>
      <c r="P282" s="7"/>
    </row>
    <row r="283" spans="7:16" ht="19.5" customHeight="1" x14ac:dyDescent="0.3">
      <c r="G283" s="15"/>
      <c r="P283" s="7"/>
    </row>
    <row r="284" spans="7:16" ht="19.5" customHeight="1" x14ac:dyDescent="0.3">
      <c r="G284" s="15"/>
      <c r="P284" s="7"/>
    </row>
    <row r="285" spans="7:16" ht="19.5" customHeight="1" x14ac:dyDescent="0.3">
      <c r="G285" s="15"/>
      <c r="P285" s="7"/>
    </row>
    <row r="286" spans="7:16" ht="19.5" customHeight="1" x14ac:dyDescent="0.3">
      <c r="G286" s="15"/>
      <c r="P286" s="7"/>
    </row>
    <row r="287" spans="7:16" ht="19.5" customHeight="1" x14ac:dyDescent="0.3">
      <c r="G287" s="15"/>
      <c r="P287" s="7"/>
    </row>
    <row r="288" spans="7:16" ht="19.5" customHeight="1" x14ac:dyDescent="0.3">
      <c r="G288" s="15"/>
      <c r="P288" s="7"/>
    </row>
    <row r="289" spans="7:16" ht="19.5" customHeight="1" x14ac:dyDescent="0.3">
      <c r="G289" s="15"/>
      <c r="P289" s="7"/>
    </row>
    <row r="290" spans="7:16" ht="19.5" customHeight="1" x14ac:dyDescent="0.3">
      <c r="G290" s="15"/>
      <c r="P290" s="7"/>
    </row>
    <row r="291" spans="7:16" ht="19.5" customHeight="1" x14ac:dyDescent="0.3">
      <c r="G291" s="15"/>
      <c r="P291" s="7"/>
    </row>
    <row r="292" spans="7:16" ht="19.5" customHeight="1" x14ac:dyDescent="0.3">
      <c r="G292" s="15"/>
      <c r="P292" s="7"/>
    </row>
  </sheetData>
  <mergeCells count="4">
    <mergeCell ref="B4:B5"/>
    <mergeCell ref="C4:D4"/>
    <mergeCell ref="E4:E5"/>
    <mergeCell ref="H4:O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5"/>
  <sheetViews>
    <sheetView workbookViewId="0"/>
  </sheetViews>
  <sheetFormatPr defaultRowHeight="19.5" customHeight="1" x14ac:dyDescent="0.2"/>
  <cols>
    <col min="1" max="16384" width="9.140625" style="24"/>
  </cols>
  <sheetData>
    <row r="1" spans="2:7" ht="19.5" customHeight="1" x14ac:dyDescent="0.3">
      <c r="E1" s="4"/>
    </row>
    <row r="2" spans="2:7" ht="19.5" customHeight="1" thickBot="1" x14ac:dyDescent="0.25"/>
    <row r="3" spans="2:7" ht="19.5" customHeight="1" thickBot="1" x14ac:dyDescent="0.45">
      <c r="C3" s="1" t="s">
        <v>2</v>
      </c>
      <c r="D3" s="1" t="s">
        <v>12</v>
      </c>
      <c r="G3" s="4"/>
    </row>
    <row r="4" spans="2:7" ht="19.5" customHeight="1" thickBot="1" x14ac:dyDescent="0.35">
      <c r="B4" s="2">
        <v>1</v>
      </c>
      <c r="C4" s="3">
        <v>2.2000000000000002</v>
      </c>
      <c r="D4" s="23">
        <f t="array" ref="D4">GEOMEAN(IF($B$4:$B$13=B4,"",$C$4:$C$13))</f>
        <v>6.6882390895024502</v>
      </c>
    </row>
    <row r="5" spans="2:7" ht="19.5" customHeight="1" thickBot="1" x14ac:dyDescent="0.35">
      <c r="B5" s="2">
        <v>2</v>
      </c>
      <c r="C5" s="3">
        <v>3.5</v>
      </c>
      <c r="D5" s="23">
        <f t="array" ref="D5">GEOMEAN(IF($B$4:$B$13=B5,"",$C$4:$C$13))</f>
        <v>6.351945298161306</v>
      </c>
      <c r="G5" s="4"/>
    </row>
    <row r="6" spans="2:7" ht="19.5" customHeight="1" thickBot="1" x14ac:dyDescent="0.35">
      <c r="B6" s="2">
        <v>3</v>
      </c>
      <c r="C6" s="3">
        <v>3.4</v>
      </c>
      <c r="D6" s="23">
        <f t="array" ref="D6">GEOMEAN(IF($B$4:$B$13=B6,"",$C$4:$C$13))</f>
        <v>6.3724368636191455</v>
      </c>
    </row>
    <row r="7" spans="2:7" ht="19.5" customHeight="1" thickBot="1" x14ac:dyDescent="0.35">
      <c r="B7" s="2">
        <v>4</v>
      </c>
      <c r="C7" s="3">
        <v>6.7</v>
      </c>
      <c r="D7" s="23">
        <f t="array" ref="D7">GEOMEAN(IF($B$4:$B$13=B7,"",$C$4:$C$13))</f>
        <v>5.9097983862530468</v>
      </c>
    </row>
    <row r="8" spans="2:7" ht="19.5" customHeight="1" thickBot="1" x14ac:dyDescent="0.35">
      <c r="B8" s="2">
        <v>5</v>
      </c>
      <c r="C8" s="3">
        <v>6.2</v>
      </c>
      <c r="D8" s="23">
        <f t="array" ref="D8">GEOMEAN(IF($B$4:$B$13=B8,"",$C$4:$C$13))</f>
        <v>5.9609466265842803</v>
      </c>
    </row>
    <row r="9" spans="2:7" ht="19.5" customHeight="1" thickBot="1" x14ac:dyDescent="0.35">
      <c r="B9" s="2">
        <v>6</v>
      </c>
      <c r="C9" s="3">
        <v>8.1999999999999993</v>
      </c>
      <c r="D9" s="23">
        <f t="array" ref="D9">GEOMEAN(IF($B$4:$B$13=B9,"",$C$4:$C$13))</f>
        <v>5.7786166130664451</v>
      </c>
    </row>
    <row r="10" spans="2:7" ht="19.5" customHeight="1" thickBot="1" x14ac:dyDescent="0.35">
      <c r="B10" s="2">
        <v>7</v>
      </c>
      <c r="C10" s="3">
        <v>9.1999999999999993</v>
      </c>
      <c r="D10" s="23">
        <f t="array" ref="D10">GEOMEAN(IF($B$4:$B$13=B10,"",$C$4:$C$13))</f>
        <v>5.7052045241316796</v>
      </c>
    </row>
    <row r="11" spans="2:7" ht="19.5" customHeight="1" thickBot="1" x14ac:dyDescent="0.35">
      <c r="B11" s="2">
        <v>8</v>
      </c>
      <c r="C11" s="3">
        <v>7.9</v>
      </c>
      <c r="D11" s="23">
        <f t="array" ref="D11">GEOMEAN(IF($B$4:$B$13=B11,"",$C$4:$C$13))</f>
        <v>5.8025970224409553</v>
      </c>
    </row>
    <row r="12" spans="2:7" ht="19.5" customHeight="1" thickBot="1" x14ac:dyDescent="0.35">
      <c r="B12" s="2">
        <v>9</v>
      </c>
      <c r="C12" s="3">
        <v>9</v>
      </c>
      <c r="D12" s="23">
        <f t="array" ref="D12">GEOMEAN(IF($B$4:$B$13=B12,"",$C$4:$C$13))</f>
        <v>5.7191542347256608</v>
      </c>
    </row>
    <row r="13" spans="2:7" ht="19.5" customHeight="1" thickBot="1" x14ac:dyDescent="0.35">
      <c r="B13" s="2">
        <v>10</v>
      </c>
      <c r="C13" s="3">
        <v>10.1</v>
      </c>
      <c r="D13" s="23">
        <f t="array" ref="D13">GEOMEAN(IF($B$4:$B$13=B13,"",$C$4:$C$13))</f>
        <v>5.6463460386258255</v>
      </c>
    </row>
    <row r="14" spans="2:7" s="25" customFormat="1" ht="19.5" customHeight="1" x14ac:dyDescent="0.25"/>
    <row r="15" spans="2:7" s="4" customFormat="1" ht="19.5" customHeight="1" x14ac:dyDescent="0.3">
      <c r="C15" s="26" t="s">
        <v>3</v>
      </c>
      <c r="D15" s="27">
        <f>GEOMEAN(C4:C13)</f>
        <v>5.9844312053353592</v>
      </c>
      <c r="E15" s="4" t="s">
        <v>4</v>
      </c>
    </row>
    <row r="16" spans="2:7" s="4" customFormat="1" ht="19.5" customHeight="1" x14ac:dyDescent="0.35">
      <c r="C16" s="26" t="s">
        <v>14</v>
      </c>
      <c r="D16" s="27">
        <f>AVERAGE(D4:D13)</f>
        <v>5.9935284697110802</v>
      </c>
    </row>
    <row r="17" spans="2:6" s="4" customFormat="1" ht="19.5" customHeight="1" x14ac:dyDescent="0.3"/>
    <row r="18" spans="2:6" s="4" customFormat="1" ht="19.5" customHeight="1" x14ac:dyDescent="0.3"/>
    <row r="19" spans="2:6" s="4" customFormat="1" ht="19.5" customHeight="1" x14ac:dyDescent="0.3">
      <c r="C19" s="26" t="s">
        <v>16</v>
      </c>
      <c r="D19" s="27">
        <f>10*D15-9*D16</f>
        <v>5.9025558259538684</v>
      </c>
    </row>
    <row r="20" spans="2:6" s="4" customFormat="1" ht="19.5" customHeight="1" x14ac:dyDescent="0.3">
      <c r="C20" s="26" t="s">
        <v>15</v>
      </c>
      <c r="D20" s="4">
        <f t="array" ref="D20">9*SUMSQ(D4:D13-D16)/10</f>
        <v>1.0118869425668968</v>
      </c>
    </row>
    <row r="21" spans="2:6" s="4" customFormat="1" ht="19.5" customHeight="1" x14ac:dyDescent="0.3"/>
    <row r="22" spans="2:6" s="25" customFormat="1" ht="19.5" customHeight="1" x14ac:dyDescent="0.3">
      <c r="B22" s="4"/>
      <c r="C22" s="4"/>
      <c r="D22" s="4"/>
      <c r="E22" s="24"/>
    </row>
    <row r="23" spans="2:6" ht="19.5" customHeight="1" x14ac:dyDescent="0.3">
      <c r="B23" s="4"/>
      <c r="E23" s="4"/>
      <c r="F23" s="4"/>
    </row>
    <row r="24" spans="2:6" ht="19.5" customHeight="1" x14ac:dyDescent="0.3">
      <c r="C24" s="4"/>
      <c r="D24" s="4"/>
      <c r="E24" s="4"/>
      <c r="F24" s="4"/>
    </row>
    <row r="25" spans="2:6" ht="19.5" customHeight="1" x14ac:dyDescent="0.3">
      <c r="C25" s="27"/>
      <c r="D25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03"/>
  <sheetViews>
    <sheetView workbookViewId="0"/>
  </sheetViews>
  <sheetFormatPr defaultRowHeight="19.5" customHeight="1" x14ac:dyDescent="0.2"/>
  <cols>
    <col min="1" max="16384" width="9.140625" style="24"/>
  </cols>
  <sheetData>
    <row r="1" spans="2:10" ht="19.5" customHeight="1" x14ac:dyDescent="0.3">
      <c r="E1" s="4" t="s">
        <v>5</v>
      </c>
    </row>
    <row r="2" spans="2:10" ht="19.5" customHeight="1" thickBot="1" x14ac:dyDescent="0.25"/>
    <row r="3" spans="2:10" ht="19.5" customHeight="1" thickBot="1" x14ac:dyDescent="0.45">
      <c r="C3" s="1" t="s">
        <v>2</v>
      </c>
      <c r="F3" s="1" t="s">
        <v>2</v>
      </c>
      <c r="I3" s="1" t="s">
        <v>19</v>
      </c>
      <c r="J3" s="1" t="s">
        <v>20</v>
      </c>
    </row>
    <row r="4" spans="2:10" ht="19.5" customHeight="1" thickBot="1" x14ac:dyDescent="0.35">
      <c r="B4" s="2">
        <v>1</v>
      </c>
      <c r="C4" s="3">
        <v>2.2000000000000002</v>
      </c>
      <c r="E4" s="2">
        <f ca="1">RANDBETWEEN(1,10)</f>
        <v>6</v>
      </c>
      <c r="F4" s="3">
        <f ca="1">VLOOKUP(E4,B$4:C$13,2,0)</f>
        <v>8.1999999999999993</v>
      </c>
      <c r="I4" s="2">
        <v>1</v>
      </c>
      <c r="J4" s="30">
        <f ca="1">D16</f>
        <v>4.5224708850659949</v>
      </c>
    </row>
    <row r="5" spans="2:10" ht="19.5" customHeight="1" thickBot="1" x14ac:dyDescent="0.35">
      <c r="B5" s="2">
        <v>2</v>
      </c>
      <c r="C5" s="3">
        <v>3.5</v>
      </c>
      <c r="E5" s="2">
        <f t="shared" ref="E5:E13" ca="1" si="0">RANDBETWEEN(1,10)</f>
        <v>2</v>
      </c>
      <c r="F5" s="3">
        <f t="shared" ref="F5:F13" ca="1" si="1">VLOOKUP(E5,B$4:C$13,2,0)</f>
        <v>3.5</v>
      </c>
      <c r="I5" s="2">
        <v>2</v>
      </c>
      <c r="J5" s="30">
        <f t="dataTable" ref="J5:J203" dt2D="0" dtr="0" r1="I3" ca="1"/>
        <v>7.8851268895136792</v>
      </c>
    </row>
    <row r="6" spans="2:10" ht="19.5" customHeight="1" thickBot="1" x14ac:dyDescent="0.35">
      <c r="B6" s="2">
        <v>3</v>
      </c>
      <c r="C6" s="3">
        <v>3.4</v>
      </c>
      <c r="E6" s="2">
        <f t="shared" ca="1" si="0"/>
        <v>6</v>
      </c>
      <c r="F6" s="3">
        <f t="shared" ca="1" si="1"/>
        <v>8.1999999999999993</v>
      </c>
      <c r="I6" s="2">
        <v>3</v>
      </c>
      <c r="J6" s="30">
        <v>5.3046163901549495</v>
      </c>
    </row>
    <row r="7" spans="2:10" ht="19.5" customHeight="1" thickBot="1" x14ac:dyDescent="0.35">
      <c r="B7" s="2">
        <v>4</v>
      </c>
      <c r="C7" s="3">
        <v>6.7</v>
      </c>
      <c r="E7" s="2">
        <f t="shared" ca="1" si="0"/>
        <v>6</v>
      </c>
      <c r="F7" s="3">
        <f t="shared" ca="1" si="1"/>
        <v>8.1999999999999993</v>
      </c>
      <c r="I7" s="2">
        <v>4</v>
      </c>
      <c r="J7" s="30">
        <v>4.7312980665487308</v>
      </c>
    </row>
    <row r="8" spans="2:10" ht="19.5" customHeight="1" thickBot="1" x14ac:dyDescent="0.35">
      <c r="B8" s="2">
        <v>5</v>
      </c>
      <c r="C8" s="3">
        <v>6.2</v>
      </c>
      <c r="E8" s="2">
        <f t="shared" ca="1" si="0"/>
        <v>1</v>
      </c>
      <c r="F8" s="3">
        <f t="shared" ca="1" si="1"/>
        <v>2.2000000000000002</v>
      </c>
      <c r="I8" s="2">
        <v>5</v>
      </c>
      <c r="J8" s="30">
        <v>4.7864134539910284</v>
      </c>
    </row>
    <row r="9" spans="2:10" ht="19.5" customHeight="1" thickBot="1" x14ac:dyDescent="0.35">
      <c r="B9" s="2">
        <v>6</v>
      </c>
      <c r="C9" s="3">
        <v>8.1999999999999993</v>
      </c>
      <c r="E9" s="2">
        <f t="shared" ca="1" si="0"/>
        <v>7</v>
      </c>
      <c r="F9" s="3">
        <f t="shared" ca="1" si="1"/>
        <v>9.1999999999999993</v>
      </c>
      <c r="I9" s="2">
        <v>6</v>
      </c>
      <c r="J9" s="30">
        <v>5.0399863115663361</v>
      </c>
    </row>
    <row r="10" spans="2:10" ht="19.5" customHeight="1" thickBot="1" x14ac:dyDescent="0.35">
      <c r="B10" s="2">
        <v>7</v>
      </c>
      <c r="C10" s="3">
        <v>9.1999999999999993</v>
      </c>
      <c r="E10" s="2">
        <f t="shared" ca="1" si="0"/>
        <v>2</v>
      </c>
      <c r="F10" s="3">
        <f t="shared" ca="1" si="1"/>
        <v>3.5</v>
      </c>
      <c r="I10" s="2">
        <v>7</v>
      </c>
      <c r="J10" s="30">
        <v>5.8339381001639756</v>
      </c>
    </row>
    <row r="11" spans="2:10" ht="19.5" customHeight="1" thickBot="1" x14ac:dyDescent="0.35">
      <c r="B11" s="2">
        <v>8</v>
      </c>
      <c r="C11" s="3">
        <v>7.9</v>
      </c>
      <c r="E11" s="2">
        <f t="shared" ca="1" si="0"/>
        <v>3</v>
      </c>
      <c r="F11" s="3">
        <f t="shared" ca="1" si="1"/>
        <v>3.4</v>
      </c>
      <c r="I11" s="2">
        <v>8</v>
      </c>
      <c r="J11" s="30">
        <v>6.3340989506362595</v>
      </c>
    </row>
    <row r="12" spans="2:10" ht="19.5" customHeight="1" thickBot="1" x14ac:dyDescent="0.35">
      <c r="B12" s="2">
        <v>9</v>
      </c>
      <c r="C12" s="3">
        <v>9</v>
      </c>
      <c r="E12" s="2">
        <f t="shared" ca="1" si="0"/>
        <v>1</v>
      </c>
      <c r="F12" s="3">
        <f t="shared" ca="1" si="1"/>
        <v>2.2000000000000002</v>
      </c>
      <c r="I12" s="2">
        <v>9</v>
      </c>
      <c r="J12" s="30">
        <v>7.0173743865505651</v>
      </c>
    </row>
    <row r="13" spans="2:10" ht="19.5" customHeight="1" thickBot="1" x14ac:dyDescent="0.35">
      <c r="B13" s="2">
        <v>10</v>
      </c>
      <c r="C13" s="3">
        <v>10.1</v>
      </c>
      <c r="E13" s="2">
        <f t="shared" ca="1" si="0"/>
        <v>2</v>
      </c>
      <c r="F13" s="3">
        <f t="shared" ca="1" si="1"/>
        <v>3.5</v>
      </c>
      <c r="I13" s="2">
        <v>10</v>
      </c>
      <c r="J13" s="30">
        <v>5.9077859059804601</v>
      </c>
    </row>
    <row r="14" spans="2:10" s="25" customFormat="1" ht="19.5" customHeight="1" thickBot="1" x14ac:dyDescent="0.35">
      <c r="I14" s="2">
        <v>11</v>
      </c>
      <c r="J14" s="30">
        <v>6.5351622201860975</v>
      </c>
    </row>
    <row r="15" spans="2:10" s="4" customFormat="1" ht="19.5" customHeight="1" thickBot="1" x14ac:dyDescent="0.35">
      <c r="C15" s="26" t="s">
        <v>3</v>
      </c>
      <c r="D15" s="27">
        <f>GEOMEAN(C4:C13)</f>
        <v>5.9844312053353592</v>
      </c>
      <c r="E15" s="4" t="s">
        <v>4</v>
      </c>
      <c r="I15" s="2">
        <v>12</v>
      </c>
      <c r="J15" s="30">
        <v>6.4458885912972494</v>
      </c>
    </row>
    <row r="16" spans="2:10" s="4" customFormat="1" ht="19.5" customHeight="1" thickBot="1" x14ac:dyDescent="0.4">
      <c r="C16" s="26" t="s">
        <v>22</v>
      </c>
      <c r="D16" s="27">
        <f ca="1">GEOMEAN(F4:F13)</f>
        <v>4.5224708850659949</v>
      </c>
      <c r="E16" s="4" t="s">
        <v>21</v>
      </c>
      <c r="I16" s="2">
        <v>13</v>
      </c>
      <c r="J16" s="30">
        <v>5.8141874421965447</v>
      </c>
    </row>
    <row r="17" spans="2:10" s="4" customFormat="1" ht="19.5" customHeight="1" thickBot="1" x14ac:dyDescent="0.35">
      <c r="I17" s="2">
        <v>14</v>
      </c>
      <c r="J17" s="30">
        <v>7.0781500802574397</v>
      </c>
    </row>
    <row r="18" spans="2:10" s="4" customFormat="1" ht="19.5" customHeight="1" thickBot="1" x14ac:dyDescent="0.35">
      <c r="I18" s="2">
        <v>15</v>
      </c>
      <c r="J18" s="30">
        <v>6.3949138433064956</v>
      </c>
    </row>
    <row r="19" spans="2:10" s="4" customFormat="1" ht="19.5" customHeight="1" thickBot="1" x14ac:dyDescent="0.35">
      <c r="C19" s="26" t="s">
        <v>17</v>
      </c>
      <c r="D19" s="27">
        <f ca="1">AVERAGE(J4:J203)</f>
        <v>6.1276462419439701</v>
      </c>
      <c r="I19" s="2">
        <v>16</v>
      </c>
      <c r="J19" s="30">
        <v>7.4233056495493495</v>
      </c>
    </row>
    <row r="20" spans="2:10" s="4" customFormat="1" ht="19.5" customHeight="1" thickBot="1" x14ac:dyDescent="0.35">
      <c r="C20" s="26" t="s">
        <v>18</v>
      </c>
      <c r="D20" s="27">
        <f t="array" aca="1" ref="D20" ca="1">SUMSQ(J4:J203-D15)/(COUNT(J4:J203)-1)</f>
        <v>1.0753582976637652</v>
      </c>
      <c r="I20" s="2">
        <v>17</v>
      </c>
      <c r="J20" s="30">
        <v>4.7316574431617129</v>
      </c>
    </row>
    <row r="21" spans="2:10" s="4" customFormat="1" ht="19.5" customHeight="1" thickBot="1" x14ac:dyDescent="0.35">
      <c r="I21" s="2">
        <v>18</v>
      </c>
      <c r="J21" s="30">
        <v>5.3975014176408767</v>
      </c>
    </row>
    <row r="22" spans="2:10" s="25" customFormat="1" ht="19.5" customHeight="1" thickBot="1" x14ac:dyDescent="0.35">
      <c r="B22" s="4"/>
      <c r="C22" s="4"/>
      <c r="D22" s="4"/>
      <c r="E22" s="24"/>
      <c r="I22" s="2">
        <v>19</v>
      </c>
      <c r="J22" s="30">
        <v>7.8363800608490957</v>
      </c>
    </row>
    <row r="23" spans="2:10" ht="19.5" customHeight="1" thickBot="1" x14ac:dyDescent="0.35">
      <c r="B23" s="4"/>
      <c r="E23" s="4"/>
      <c r="F23" s="4"/>
      <c r="I23" s="2">
        <v>20</v>
      </c>
      <c r="J23" s="30">
        <v>4.536885541053028</v>
      </c>
    </row>
    <row r="24" spans="2:10" ht="19.5" customHeight="1" thickBot="1" x14ac:dyDescent="0.35">
      <c r="C24" s="4"/>
      <c r="D24" s="4"/>
      <c r="E24" s="4"/>
      <c r="F24" s="4"/>
      <c r="I24" s="2">
        <v>21</v>
      </c>
      <c r="J24" s="30">
        <v>5.4969552107900359</v>
      </c>
    </row>
    <row r="25" spans="2:10" ht="19.5" customHeight="1" thickBot="1" x14ac:dyDescent="0.35">
      <c r="C25" s="27"/>
      <c r="D25" s="4"/>
      <c r="I25" s="2">
        <v>22</v>
      </c>
      <c r="J25" s="30">
        <v>7.2104113680180388</v>
      </c>
    </row>
    <row r="26" spans="2:10" ht="19.5" customHeight="1" thickBot="1" x14ac:dyDescent="0.35">
      <c r="I26" s="2">
        <v>23</v>
      </c>
      <c r="J26" s="30">
        <v>4.5910129582755648</v>
      </c>
    </row>
    <row r="27" spans="2:10" ht="19.5" customHeight="1" thickBot="1" x14ac:dyDescent="0.35">
      <c r="I27" s="2">
        <v>24</v>
      </c>
      <c r="J27" s="30">
        <v>7.2117361431644103</v>
      </c>
    </row>
    <row r="28" spans="2:10" ht="19.5" customHeight="1" thickBot="1" x14ac:dyDescent="0.35">
      <c r="I28" s="2">
        <v>25</v>
      </c>
      <c r="J28" s="30">
        <v>5.9999328857421226</v>
      </c>
    </row>
    <row r="29" spans="2:10" ht="19.5" customHeight="1" thickBot="1" x14ac:dyDescent="0.35">
      <c r="I29" s="2">
        <v>26</v>
      </c>
      <c r="J29" s="30">
        <v>6.0720392686044491</v>
      </c>
    </row>
    <row r="30" spans="2:10" ht="19.5" customHeight="1" thickBot="1" x14ac:dyDescent="0.35">
      <c r="I30" s="2">
        <v>27</v>
      </c>
      <c r="J30" s="30">
        <v>6.5468585533461345</v>
      </c>
    </row>
    <row r="31" spans="2:10" ht="19.5" customHeight="1" thickBot="1" x14ac:dyDescent="0.35">
      <c r="I31" s="2">
        <v>28</v>
      </c>
      <c r="J31" s="30">
        <v>5.8516174219504569</v>
      </c>
    </row>
    <row r="32" spans="2:10" ht="19.5" customHeight="1" thickBot="1" x14ac:dyDescent="0.35">
      <c r="I32" s="2">
        <v>29</v>
      </c>
      <c r="J32" s="30">
        <v>7.9174595905605578</v>
      </c>
    </row>
    <row r="33" spans="9:10" ht="19.5" customHeight="1" thickBot="1" x14ac:dyDescent="0.35">
      <c r="I33" s="2">
        <v>30</v>
      </c>
      <c r="J33" s="30">
        <v>6.9052730124886388</v>
      </c>
    </row>
    <row r="34" spans="9:10" ht="19.5" customHeight="1" thickBot="1" x14ac:dyDescent="0.35">
      <c r="I34" s="2">
        <v>31</v>
      </c>
      <c r="J34" s="30">
        <v>6.3090062570843122</v>
      </c>
    </row>
    <row r="35" spans="9:10" ht="19.5" customHeight="1" thickBot="1" x14ac:dyDescent="0.35">
      <c r="I35" s="2">
        <v>32</v>
      </c>
      <c r="J35" s="30">
        <v>6.9909792765884742</v>
      </c>
    </row>
    <row r="36" spans="9:10" ht="19.5" customHeight="1" thickBot="1" x14ac:dyDescent="0.35">
      <c r="I36" s="2">
        <v>33</v>
      </c>
      <c r="J36" s="30">
        <v>7.2230735598722813</v>
      </c>
    </row>
    <row r="37" spans="9:10" ht="19.5" customHeight="1" thickBot="1" x14ac:dyDescent="0.35">
      <c r="I37" s="2">
        <v>34</v>
      </c>
      <c r="J37" s="30">
        <v>5.9362021170953563</v>
      </c>
    </row>
    <row r="38" spans="9:10" ht="19.5" customHeight="1" thickBot="1" x14ac:dyDescent="0.35">
      <c r="I38" s="2">
        <v>35</v>
      </c>
      <c r="J38" s="30">
        <v>6.5513941141642054</v>
      </c>
    </row>
    <row r="39" spans="9:10" ht="19.5" customHeight="1" thickBot="1" x14ac:dyDescent="0.35">
      <c r="I39" s="2">
        <v>36</v>
      </c>
      <c r="J39" s="30">
        <v>6.184368974494058</v>
      </c>
    </row>
    <row r="40" spans="9:10" ht="19.5" customHeight="1" thickBot="1" x14ac:dyDescent="0.35">
      <c r="I40" s="2">
        <v>37</v>
      </c>
      <c r="J40" s="30">
        <v>5.7404015573585667</v>
      </c>
    </row>
    <row r="41" spans="9:10" ht="19.5" customHeight="1" thickBot="1" x14ac:dyDescent="0.35">
      <c r="I41" s="2">
        <v>38</v>
      </c>
      <c r="J41" s="30">
        <v>6.947170335901677</v>
      </c>
    </row>
    <row r="42" spans="9:10" ht="19.5" customHeight="1" thickBot="1" x14ac:dyDescent="0.35">
      <c r="I42" s="2">
        <v>39</v>
      </c>
      <c r="J42" s="30">
        <v>8.1614955513482208</v>
      </c>
    </row>
    <row r="43" spans="9:10" ht="19.5" customHeight="1" thickBot="1" x14ac:dyDescent="0.35">
      <c r="I43" s="2">
        <v>40</v>
      </c>
      <c r="J43" s="30">
        <v>5.8143278662439357</v>
      </c>
    </row>
    <row r="44" spans="9:10" ht="19.5" customHeight="1" thickBot="1" x14ac:dyDescent="0.35">
      <c r="I44" s="2">
        <v>41</v>
      </c>
      <c r="J44" s="30">
        <v>6.8186466706601419</v>
      </c>
    </row>
    <row r="45" spans="9:10" ht="19.5" customHeight="1" thickBot="1" x14ac:dyDescent="0.35">
      <c r="I45" s="2">
        <v>42</v>
      </c>
      <c r="J45" s="30">
        <v>5.0673375393658544</v>
      </c>
    </row>
    <row r="46" spans="9:10" ht="19.5" customHeight="1" thickBot="1" x14ac:dyDescent="0.35">
      <c r="I46" s="2">
        <v>43</v>
      </c>
      <c r="J46" s="30">
        <v>4.7533757378142028</v>
      </c>
    </row>
    <row r="47" spans="9:10" ht="19.5" customHeight="1" thickBot="1" x14ac:dyDescent="0.35">
      <c r="I47" s="2">
        <v>44</v>
      </c>
      <c r="J47" s="30">
        <v>6.3642594436559321</v>
      </c>
    </row>
    <row r="48" spans="9:10" ht="19.5" customHeight="1" thickBot="1" x14ac:dyDescent="0.35">
      <c r="I48" s="2">
        <v>45</v>
      </c>
      <c r="J48" s="30">
        <v>4.8022782640862163</v>
      </c>
    </row>
    <row r="49" spans="9:10" ht="19.5" customHeight="1" thickBot="1" x14ac:dyDescent="0.35">
      <c r="I49" s="2">
        <v>46</v>
      </c>
      <c r="J49" s="30">
        <v>5.9104055996078628</v>
      </c>
    </row>
    <row r="50" spans="9:10" ht="19.5" customHeight="1" thickBot="1" x14ac:dyDescent="0.35">
      <c r="I50" s="2">
        <v>47</v>
      </c>
      <c r="J50" s="30">
        <v>5.30863166542394</v>
      </c>
    </row>
    <row r="51" spans="9:10" ht="19.5" customHeight="1" thickBot="1" x14ac:dyDescent="0.35">
      <c r="I51" s="2">
        <v>48</v>
      </c>
      <c r="J51" s="30">
        <v>6.3859211927038961</v>
      </c>
    </row>
    <row r="52" spans="9:10" ht="19.5" customHeight="1" thickBot="1" x14ac:dyDescent="0.35">
      <c r="I52" s="2">
        <v>49</v>
      </c>
      <c r="J52" s="30">
        <v>6.7039711072560655</v>
      </c>
    </row>
    <row r="53" spans="9:10" ht="19.5" customHeight="1" thickBot="1" x14ac:dyDescent="0.35">
      <c r="I53" s="2">
        <v>50</v>
      </c>
      <c r="J53" s="30">
        <v>6.7551323233891027</v>
      </c>
    </row>
    <row r="54" spans="9:10" ht="19.5" customHeight="1" thickBot="1" x14ac:dyDescent="0.35">
      <c r="I54" s="2">
        <v>51</v>
      </c>
      <c r="J54" s="30">
        <v>7.2815833828150085</v>
      </c>
    </row>
    <row r="55" spans="9:10" ht="19.5" customHeight="1" thickBot="1" x14ac:dyDescent="0.35">
      <c r="I55" s="2">
        <v>52</v>
      </c>
      <c r="J55" s="30">
        <v>6.1828087821372835</v>
      </c>
    </row>
    <row r="56" spans="9:10" ht="19.5" customHeight="1" thickBot="1" x14ac:dyDescent="0.35">
      <c r="I56" s="2">
        <v>53</v>
      </c>
      <c r="J56" s="30">
        <v>3.97888789153067</v>
      </c>
    </row>
    <row r="57" spans="9:10" ht="19.5" customHeight="1" thickBot="1" x14ac:dyDescent="0.35">
      <c r="I57" s="2">
        <v>54</v>
      </c>
      <c r="J57" s="30">
        <v>8.5328027263684287</v>
      </c>
    </row>
    <row r="58" spans="9:10" ht="19.5" customHeight="1" thickBot="1" x14ac:dyDescent="0.35">
      <c r="I58" s="2">
        <v>55</v>
      </c>
      <c r="J58" s="30">
        <v>5.7435017985601418</v>
      </c>
    </row>
    <row r="59" spans="9:10" ht="19.5" customHeight="1" thickBot="1" x14ac:dyDescent="0.35">
      <c r="I59" s="2">
        <v>56</v>
      </c>
      <c r="J59" s="30">
        <v>5.4450946377653908</v>
      </c>
    </row>
    <row r="60" spans="9:10" ht="19.5" customHeight="1" thickBot="1" x14ac:dyDescent="0.35">
      <c r="I60" s="2">
        <v>57</v>
      </c>
      <c r="J60" s="30">
        <v>6.7517959487336299</v>
      </c>
    </row>
    <row r="61" spans="9:10" ht="19.5" customHeight="1" thickBot="1" x14ac:dyDescent="0.35">
      <c r="I61" s="2">
        <v>58</v>
      </c>
      <c r="J61" s="30">
        <v>7.0215588154959754</v>
      </c>
    </row>
    <row r="62" spans="9:10" ht="19.5" customHeight="1" thickBot="1" x14ac:dyDescent="0.35">
      <c r="I62" s="2">
        <v>59</v>
      </c>
      <c r="J62" s="30">
        <v>6.1876518983262052</v>
      </c>
    </row>
    <row r="63" spans="9:10" ht="19.5" customHeight="1" thickBot="1" x14ac:dyDescent="0.35">
      <c r="I63" s="2">
        <v>60</v>
      </c>
      <c r="J63" s="30">
        <v>7.149125338851464</v>
      </c>
    </row>
    <row r="64" spans="9:10" ht="19.5" customHeight="1" thickBot="1" x14ac:dyDescent="0.35">
      <c r="I64" s="2">
        <v>61</v>
      </c>
      <c r="J64" s="30">
        <v>6.4239791293030279</v>
      </c>
    </row>
    <row r="65" spans="9:10" ht="19.5" customHeight="1" thickBot="1" x14ac:dyDescent="0.35">
      <c r="I65" s="2">
        <v>62</v>
      </c>
      <c r="J65" s="30">
        <v>7.8479049573922559</v>
      </c>
    </row>
    <row r="66" spans="9:10" ht="19.5" customHeight="1" thickBot="1" x14ac:dyDescent="0.35">
      <c r="I66" s="2">
        <v>63</v>
      </c>
      <c r="J66" s="30">
        <v>6.119618420349032</v>
      </c>
    </row>
    <row r="67" spans="9:10" ht="19.5" customHeight="1" thickBot="1" x14ac:dyDescent="0.35">
      <c r="I67" s="2">
        <v>64</v>
      </c>
      <c r="J67" s="30">
        <v>5.8804412324557083</v>
      </c>
    </row>
    <row r="68" spans="9:10" ht="19.5" customHeight="1" thickBot="1" x14ac:dyDescent="0.35">
      <c r="I68" s="2">
        <v>65</v>
      </c>
      <c r="J68" s="30">
        <v>8.5730057784536502</v>
      </c>
    </row>
    <row r="69" spans="9:10" ht="19.5" customHeight="1" thickBot="1" x14ac:dyDescent="0.35">
      <c r="I69" s="2">
        <v>66</v>
      </c>
      <c r="J69" s="30">
        <v>6.2702118505194342</v>
      </c>
    </row>
    <row r="70" spans="9:10" ht="19.5" customHeight="1" thickBot="1" x14ac:dyDescent="0.35">
      <c r="I70" s="2">
        <v>67</v>
      </c>
      <c r="J70" s="30">
        <v>5.8507310109462241</v>
      </c>
    </row>
    <row r="71" spans="9:10" ht="19.5" customHeight="1" thickBot="1" x14ac:dyDescent="0.35">
      <c r="I71" s="2">
        <v>68</v>
      </c>
      <c r="J71" s="30">
        <v>7.7975701932081067</v>
      </c>
    </row>
    <row r="72" spans="9:10" ht="19.5" customHeight="1" thickBot="1" x14ac:dyDescent="0.35">
      <c r="I72" s="2">
        <v>69</v>
      </c>
      <c r="J72" s="30">
        <v>5.6325820117703103</v>
      </c>
    </row>
    <row r="73" spans="9:10" ht="19.5" customHeight="1" thickBot="1" x14ac:dyDescent="0.35">
      <c r="I73" s="2">
        <v>70</v>
      </c>
      <c r="J73" s="30">
        <v>5.1604370821610903</v>
      </c>
    </row>
    <row r="74" spans="9:10" ht="19.5" customHeight="1" thickBot="1" x14ac:dyDescent="0.35">
      <c r="I74" s="2">
        <v>71</v>
      </c>
      <c r="J74" s="30">
        <v>4.1407506145578727</v>
      </c>
    </row>
    <row r="75" spans="9:10" ht="19.5" customHeight="1" thickBot="1" x14ac:dyDescent="0.35">
      <c r="I75" s="2">
        <v>72</v>
      </c>
      <c r="J75" s="30">
        <v>5.9965361893327191</v>
      </c>
    </row>
    <row r="76" spans="9:10" ht="19.5" customHeight="1" thickBot="1" x14ac:dyDescent="0.35">
      <c r="I76" s="2">
        <v>73</v>
      </c>
      <c r="J76" s="30">
        <v>5.8104010306917351</v>
      </c>
    </row>
    <row r="77" spans="9:10" ht="19.5" customHeight="1" thickBot="1" x14ac:dyDescent="0.35">
      <c r="I77" s="2">
        <v>74</v>
      </c>
      <c r="J77" s="30">
        <v>6.2998278820291285</v>
      </c>
    </row>
    <row r="78" spans="9:10" ht="19.5" customHeight="1" thickBot="1" x14ac:dyDescent="0.35">
      <c r="I78" s="2">
        <v>75</v>
      </c>
      <c r="J78" s="30">
        <v>5.6447806412598807</v>
      </c>
    </row>
    <row r="79" spans="9:10" ht="19.5" customHeight="1" thickBot="1" x14ac:dyDescent="0.35">
      <c r="I79" s="2">
        <v>76</v>
      </c>
      <c r="J79" s="30">
        <v>6.7130222795876016</v>
      </c>
    </row>
    <row r="80" spans="9:10" ht="19.5" customHeight="1" thickBot="1" x14ac:dyDescent="0.35">
      <c r="I80" s="2">
        <v>77</v>
      </c>
      <c r="J80" s="30">
        <v>6.5327994375454566</v>
      </c>
    </row>
    <row r="81" spans="9:10" ht="19.5" customHeight="1" thickBot="1" x14ac:dyDescent="0.35">
      <c r="I81" s="2">
        <v>78</v>
      </c>
      <c r="J81" s="30">
        <v>5.4767513894248205</v>
      </c>
    </row>
    <row r="82" spans="9:10" ht="19.5" customHeight="1" thickBot="1" x14ac:dyDescent="0.35">
      <c r="I82" s="2">
        <v>79</v>
      </c>
      <c r="J82" s="30">
        <v>7.5156069093869702</v>
      </c>
    </row>
    <row r="83" spans="9:10" ht="19.5" customHeight="1" thickBot="1" x14ac:dyDescent="0.35">
      <c r="I83" s="2">
        <v>80</v>
      </c>
      <c r="J83" s="30">
        <v>6.2476202973503083</v>
      </c>
    </row>
    <row r="84" spans="9:10" ht="19.5" customHeight="1" thickBot="1" x14ac:dyDescent="0.35">
      <c r="I84" s="2">
        <v>81</v>
      </c>
      <c r="J84" s="30">
        <v>4.8673421287069818</v>
      </c>
    </row>
    <row r="85" spans="9:10" ht="19.5" customHeight="1" thickBot="1" x14ac:dyDescent="0.35">
      <c r="I85" s="2">
        <v>82</v>
      </c>
      <c r="J85" s="30">
        <v>5.6757065815717436</v>
      </c>
    </row>
    <row r="86" spans="9:10" ht="19.5" customHeight="1" thickBot="1" x14ac:dyDescent="0.35">
      <c r="I86" s="2">
        <v>83</v>
      </c>
      <c r="J86" s="30">
        <v>4.7713548895276379</v>
      </c>
    </row>
    <row r="87" spans="9:10" ht="19.5" customHeight="1" thickBot="1" x14ac:dyDescent="0.35">
      <c r="I87" s="2">
        <v>84</v>
      </c>
      <c r="J87" s="30">
        <v>6.2855354773910097</v>
      </c>
    </row>
    <row r="88" spans="9:10" ht="19.5" customHeight="1" thickBot="1" x14ac:dyDescent="0.35">
      <c r="I88" s="2">
        <v>85</v>
      </c>
      <c r="J88" s="30">
        <v>5.4744144163535333</v>
      </c>
    </row>
    <row r="89" spans="9:10" ht="19.5" customHeight="1" thickBot="1" x14ac:dyDescent="0.35">
      <c r="I89" s="2">
        <v>86</v>
      </c>
      <c r="J89" s="30">
        <v>4.9149106676262919</v>
      </c>
    </row>
    <row r="90" spans="9:10" ht="19.5" customHeight="1" thickBot="1" x14ac:dyDescent="0.35">
      <c r="I90" s="2">
        <v>87</v>
      </c>
      <c r="J90" s="30">
        <v>7.0439864496928939</v>
      </c>
    </row>
    <row r="91" spans="9:10" ht="19.5" customHeight="1" thickBot="1" x14ac:dyDescent="0.35">
      <c r="I91" s="2">
        <v>88</v>
      </c>
      <c r="J91" s="30">
        <v>6.8365430105171026</v>
      </c>
    </row>
    <row r="92" spans="9:10" ht="19.5" customHeight="1" thickBot="1" x14ac:dyDescent="0.35">
      <c r="I92" s="2">
        <v>89</v>
      </c>
      <c r="J92" s="30">
        <v>5.6547681046777694</v>
      </c>
    </row>
    <row r="93" spans="9:10" ht="19.5" customHeight="1" thickBot="1" x14ac:dyDescent="0.35">
      <c r="I93" s="2">
        <v>90</v>
      </c>
      <c r="J93" s="30">
        <v>5.3556142666745465</v>
      </c>
    </row>
    <row r="94" spans="9:10" ht="19.5" customHeight="1" thickBot="1" x14ac:dyDescent="0.35">
      <c r="I94" s="2">
        <v>91</v>
      </c>
      <c r="J94" s="30">
        <v>5.7023553134714904</v>
      </c>
    </row>
    <row r="95" spans="9:10" ht="19.5" customHeight="1" thickBot="1" x14ac:dyDescent="0.35">
      <c r="I95" s="2">
        <v>92</v>
      </c>
      <c r="J95" s="30">
        <v>6.4773230049520176</v>
      </c>
    </row>
    <row r="96" spans="9:10" ht="19.5" customHeight="1" thickBot="1" x14ac:dyDescent="0.35">
      <c r="I96" s="2">
        <v>93</v>
      </c>
      <c r="J96" s="30">
        <v>5.2422000261795816</v>
      </c>
    </row>
    <row r="97" spans="9:10" ht="19.5" customHeight="1" thickBot="1" x14ac:dyDescent="0.35">
      <c r="I97" s="2">
        <v>94</v>
      </c>
      <c r="J97" s="30">
        <v>5.1972641929095591</v>
      </c>
    </row>
    <row r="98" spans="9:10" ht="19.5" customHeight="1" thickBot="1" x14ac:dyDescent="0.35">
      <c r="I98" s="2">
        <v>95</v>
      </c>
      <c r="J98" s="30">
        <v>4.5049560867296279</v>
      </c>
    </row>
    <row r="99" spans="9:10" ht="19.5" customHeight="1" thickBot="1" x14ac:dyDescent="0.35">
      <c r="I99" s="2">
        <v>96</v>
      </c>
      <c r="J99" s="30">
        <v>5.2585590571816683</v>
      </c>
    </row>
    <row r="100" spans="9:10" ht="19.5" customHeight="1" thickBot="1" x14ac:dyDescent="0.35">
      <c r="I100" s="2">
        <v>97</v>
      </c>
      <c r="J100" s="30">
        <v>6.9452041673917186</v>
      </c>
    </row>
    <row r="101" spans="9:10" ht="19.5" customHeight="1" thickBot="1" x14ac:dyDescent="0.35">
      <c r="I101" s="2">
        <v>98</v>
      </c>
      <c r="J101" s="30">
        <v>5.6011700558873114</v>
      </c>
    </row>
    <row r="102" spans="9:10" ht="19.5" customHeight="1" thickBot="1" x14ac:dyDescent="0.35">
      <c r="I102" s="2">
        <v>99</v>
      </c>
      <c r="J102" s="30">
        <v>7.1604613664961319</v>
      </c>
    </row>
    <row r="103" spans="9:10" ht="19.5" customHeight="1" thickBot="1" x14ac:dyDescent="0.35">
      <c r="I103" s="2">
        <v>100</v>
      </c>
      <c r="J103" s="30">
        <v>6.7148859014276079</v>
      </c>
    </row>
    <row r="104" spans="9:10" ht="19.5" customHeight="1" thickBot="1" x14ac:dyDescent="0.35">
      <c r="I104" s="2">
        <v>101</v>
      </c>
      <c r="J104" s="30">
        <v>5.5992888285375511</v>
      </c>
    </row>
    <row r="105" spans="9:10" ht="19.5" customHeight="1" thickBot="1" x14ac:dyDescent="0.35">
      <c r="I105" s="2">
        <v>102</v>
      </c>
      <c r="J105" s="30">
        <v>5.84706348108028</v>
      </c>
    </row>
    <row r="106" spans="9:10" ht="19.5" customHeight="1" thickBot="1" x14ac:dyDescent="0.35">
      <c r="I106" s="2">
        <v>103</v>
      </c>
      <c r="J106" s="30">
        <v>4.7781298619047323</v>
      </c>
    </row>
    <row r="107" spans="9:10" ht="19.5" customHeight="1" thickBot="1" x14ac:dyDescent="0.35">
      <c r="I107" s="2">
        <v>104</v>
      </c>
      <c r="J107" s="30">
        <v>6.6458180363681292</v>
      </c>
    </row>
    <row r="108" spans="9:10" ht="19.5" customHeight="1" thickBot="1" x14ac:dyDescent="0.35">
      <c r="I108" s="2">
        <v>105</v>
      </c>
      <c r="J108" s="30">
        <v>6.6643007721840029</v>
      </c>
    </row>
    <row r="109" spans="9:10" ht="19.5" customHeight="1" thickBot="1" x14ac:dyDescent="0.35">
      <c r="I109" s="2">
        <v>106</v>
      </c>
      <c r="J109" s="30">
        <v>5.9663480381591842</v>
      </c>
    </row>
    <row r="110" spans="9:10" ht="19.5" customHeight="1" thickBot="1" x14ac:dyDescent="0.35">
      <c r="I110" s="2">
        <v>107</v>
      </c>
      <c r="J110" s="30">
        <v>8.1036727906159829</v>
      </c>
    </row>
    <row r="111" spans="9:10" ht="19.5" customHeight="1" thickBot="1" x14ac:dyDescent="0.35">
      <c r="I111" s="2">
        <v>108</v>
      </c>
      <c r="J111" s="30">
        <v>7.6156489454665373</v>
      </c>
    </row>
    <row r="112" spans="9:10" ht="19.5" customHeight="1" thickBot="1" x14ac:dyDescent="0.35">
      <c r="I112" s="2">
        <v>109</v>
      </c>
      <c r="J112" s="30">
        <v>7.3660325667682711</v>
      </c>
    </row>
    <row r="113" spans="9:10" ht="19.5" customHeight="1" thickBot="1" x14ac:dyDescent="0.35">
      <c r="I113" s="2">
        <v>110</v>
      </c>
      <c r="J113" s="30">
        <v>7.4050567242377836</v>
      </c>
    </row>
    <row r="114" spans="9:10" ht="19.5" customHeight="1" thickBot="1" x14ac:dyDescent="0.35">
      <c r="I114" s="2">
        <v>111</v>
      </c>
      <c r="J114" s="30">
        <v>7.4704521977675258</v>
      </c>
    </row>
    <row r="115" spans="9:10" ht="19.5" customHeight="1" thickBot="1" x14ac:dyDescent="0.35">
      <c r="I115" s="2">
        <v>112</v>
      </c>
      <c r="J115" s="30">
        <v>5.6959308911837958</v>
      </c>
    </row>
    <row r="116" spans="9:10" ht="19.5" customHeight="1" thickBot="1" x14ac:dyDescent="0.35">
      <c r="I116" s="2">
        <v>113</v>
      </c>
      <c r="J116" s="30">
        <v>5.6392187002594056</v>
      </c>
    </row>
    <row r="117" spans="9:10" ht="19.5" customHeight="1" thickBot="1" x14ac:dyDescent="0.35">
      <c r="I117" s="2">
        <v>114</v>
      </c>
      <c r="J117" s="30">
        <v>5.464631703216968</v>
      </c>
    </row>
    <row r="118" spans="9:10" ht="19.5" customHeight="1" thickBot="1" x14ac:dyDescent="0.35">
      <c r="I118" s="2">
        <v>115</v>
      </c>
      <c r="J118" s="30">
        <v>5.5474614634550106</v>
      </c>
    </row>
    <row r="119" spans="9:10" ht="19.5" customHeight="1" thickBot="1" x14ac:dyDescent="0.35">
      <c r="I119" s="2">
        <v>116</v>
      </c>
      <c r="J119" s="30">
        <v>5.788727359605061</v>
      </c>
    </row>
    <row r="120" spans="9:10" ht="19.5" customHeight="1" thickBot="1" x14ac:dyDescent="0.35">
      <c r="I120" s="2">
        <v>117</v>
      </c>
      <c r="J120" s="30">
        <v>8.6722245383909922</v>
      </c>
    </row>
    <row r="121" spans="9:10" ht="19.5" customHeight="1" thickBot="1" x14ac:dyDescent="0.35">
      <c r="I121" s="2">
        <v>118</v>
      </c>
      <c r="J121" s="30">
        <v>7.373053843636602</v>
      </c>
    </row>
    <row r="122" spans="9:10" ht="19.5" customHeight="1" thickBot="1" x14ac:dyDescent="0.35">
      <c r="I122" s="2">
        <v>119</v>
      </c>
      <c r="J122" s="30">
        <v>6.6231600188127384</v>
      </c>
    </row>
    <row r="123" spans="9:10" ht="19.5" customHeight="1" thickBot="1" x14ac:dyDescent="0.35">
      <c r="I123" s="2">
        <v>120</v>
      </c>
      <c r="J123" s="30">
        <v>4.4986820980706206</v>
      </c>
    </row>
    <row r="124" spans="9:10" ht="19.5" customHeight="1" thickBot="1" x14ac:dyDescent="0.35">
      <c r="I124" s="2">
        <v>121</v>
      </c>
      <c r="J124" s="30">
        <v>6.0911494452579706</v>
      </c>
    </row>
    <row r="125" spans="9:10" ht="19.5" customHeight="1" thickBot="1" x14ac:dyDescent="0.35">
      <c r="I125" s="2">
        <v>122</v>
      </c>
      <c r="J125" s="30">
        <v>4.8938486060374897</v>
      </c>
    </row>
    <row r="126" spans="9:10" ht="19.5" customHeight="1" thickBot="1" x14ac:dyDescent="0.35">
      <c r="I126" s="2">
        <v>123</v>
      </c>
      <c r="J126" s="30">
        <v>4.9856226465100182</v>
      </c>
    </row>
    <row r="127" spans="9:10" ht="19.5" customHeight="1" thickBot="1" x14ac:dyDescent="0.35">
      <c r="I127" s="2">
        <v>124</v>
      </c>
      <c r="J127" s="30">
        <v>4.4647624855650978</v>
      </c>
    </row>
    <row r="128" spans="9:10" ht="19.5" customHeight="1" thickBot="1" x14ac:dyDescent="0.35">
      <c r="I128" s="2">
        <v>125</v>
      </c>
      <c r="J128" s="30">
        <v>6.1289760767793044</v>
      </c>
    </row>
    <row r="129" spans="9:10" ht="19.5" customHeight="1" thickBot="1" x14ac:dyDescent="0.35">
      <c r="I129" s="2">
        <v>126</v>
      </c>
      <c r="J129" s="30">
        <v>6.2642999602479152</v>
      </c>
    </row>
    <row r="130" spans="9:10" ht="19.5" customHeight="1" thickBot="1" x14ac:dyDescent="0.35">
      <c r="I130" s="2">
        <v>127</v>
      </c>
      <c r="J130" s="30">
        <v>5.1224858872164036</v>
      </c>
    </row>
    <row r="131" spans="9:10" ht="19.5" customHeight="1" thickBot="1" x14ac:dyDescent="0.35">
      <c r="I131" s="2">
        <v>128</v>
      </c>
      <c r="J131" s="30">
        <v>7.2005421254218724</v>
      </c>
    </row>
    <row r="132" spans="9:10" ht="19.5" customHeight="1" thickBot="1" x14ac:dyDescent="0.35">
      <c r="I132" s="2">
        <v>129</v>
      </c>
      <c r="J132" s="30">
        <v>5.0583295397905079</v>
      </c>
    </row>
    <row r="133" spans="9:10" ht="19.5" customHeight="1" thickBot="1" x14ac:dyDescent="0.35">
      <c r="I133" s="2">
        <v>130</v>
      </c>
      <c r="J133" s="30">
        <v>7.0630714726045607</v>
      </c>
    </row>
    <row r="134" spans="9:10" ht="19.5" customHeight="1" thickBot="1" x14ac:dyDescent="0.35">
      <c r="I134" s="2">
        <v>131</v>
      </c>
      <c r="J134" s="30">
        <v>7.2727477984909674</v>
      </c>
    </row>
    <row r="135" spans="9:10" ht="19.5" customHeight="1" thickBot="1" x14ac:dyDescent="0.35">
      <c r="I135" s="2">
        <v>132</v>
      </c>
      <c r="J135" s="30">
        <v>4.1287649785416409</v>
      </c>
    </row>
    <row r="136" spans="9:10" ht="19.5" customHeight="1" thickBot="1" x14ac:dyDescent="0.35">
      <c r="I136" s="2">
        <v>133</v>
      </c>
      <c r="J136" s="30">
        <v>8.1727393223098481</v>
      </c>
    </row>
    <row r="137" spans="9:10" ht="19.5" customHeight="1" thickBot="1" x14ac:dyDescent="0.35">
      <c r="I137" s="2">
        <v>134</v>
      </c>
      <c r="J137" s="30">
        <v>7.5490547293069685</v>
      </c>
    </row>
    <row r="138" spans="9:10" ht="19.5" customHeight="1" thickBot="1" x14ac:dyDescent="0.35">
      <c r="I138" s="2">
        <v>135</v>
      </c>
      <c r="J138" s="30">
        <v>5.4062119628832637</v>
      </c>
    </row>
    <row r="139" spans="9:10" ht="19.5" customHeight="1" thickBot="1" x14ac:dyDescent="0.35">
      <c r="I139" s="2">
        <v>136</v>
      </c>
      <c r="J139" s="30">
        <v>6.7153959460111183</v>
      </c>
    </row>
    <row r="140" spans="9:10" ht="19.5" customHeight="1" thickBot="1" x14ac:dyDescent="0.35">
      <c r="I140" s="2">
        <v>137</v>
      </c>
      <c r="J140" s="30">
        <v>7.6656346377503288</v>
      </c>
    </row>
    <row r="141" spans="9:10" ht="19.5" customHeight="1" thickBot="1" x14ac:dyDescent="0.35">
      <c r="I141" s="2">
        <v>138</v>
      </c>
      <c r="J141" s="30">
        <v>4.8360655594706152</v>
      </c>
    </row>
    <row r="142" spans="9:10" ht="19.5" customHeight="1" thickBot="1" x14ac:dyDescent="0.35">
      <c r="I142" s="2">
        <v>139</v>
      </c>
      <c r="J142" s="30">
        <v>5.597539728750065</v>
      </c>
    </row>
    <row r="143" spans="9:10" ht="19.5" customHeight="1" thickBot="1" x14ac:dyDescent="0.35">
      <c r="I143" s="2">
        <v>140</v>
      </c>
      <c r="J143" s="30">
        <v>5.6082020095135237</v>
      </c>
    </row>
    <row r="144" spans="9:10" ht="19.5" customHeight="1" thickBot="1" x14ac:dyDescent="0.35">
      <c r="I144" s="2">
        <v>141</v>
      </c>
      <c r="J144" s="30">
        <v>5.2140322015787737</v>
      </c>
    </row>
    <row r="145" spans="9:10" ht="19.5" customHeight="1" thickBot="1" x14ac:dyDescent="0.35">
      <c r="I145" s="2">
        <v>142</v>
      </c>
      <c r="J145" s="30">
        <v>8.7154204919986924</v>
      </c>
    </row>
    <row r="146" spans="9:10" ht="19.5" customHeight="1" thickBot="1" x14ac:dyDescent="0.35">
      <c r="I146" s="2">
        <v>143</v>
      </c>
      <c r="J146" s="30">
        <v>6.4303999923387121</v>
      </c>
    </row>
    <row r="147" spans="9:10" ht="19.5" customHeight="1" thickBot="1" x14ac:dyDescent="0.35">
      <c r="I147" s="2">
        <v>144</v>
      </c>
      <c r="J147" s="30">
        <v>4.9290594059864601</v>
      </c>
    </row>
    <row r="148" spans="9:10" ht="19.5" customHeight="1" thickBot="1" x14ac:dyDescent="0.35">
      <c r="I148" s="2">
        <v>145</v>
      </c>
      <c r="J148" s="30">
        <v>4.5496771077498028</v>
      </c>
    </row>
    <row r="149" spans="9:10" ht="19.5" customHeight="1" thickBot="1" x14ac:dyDescent="0.35">
      <c r="I149" s="2">
        <v>146</v>
      </c>
      <c r="J149" s="30">
        <v>6.6786436163977578</v>
      </c>
    </row>
    <row r="150" spans="9:10" ht="19.5" customHeight="1" thickBot="1" x14ac:dyDescent="0.35">
      <c r="I150" s="2">
        <v>147</v>
      </c>
      <c r="J150" s="30">
        <v>4.9516166688665519</v>
      </c>
    </row>
    <row r="151" spans="9:10" ht="19.5" customHeight="1" thickBot="1" x14ac:dyDescent="0.35">
      <c r="I151" s="2">
        <v>148</v>
      </c>
      <c r="J151" s="30">
        <v>5.5986644274068009</v>
      </c>
    </row>
    <row r="152" spans="9:10" ht="19.5" customHeight="1" thickBot="1" x14ac:dyDescent="0.35">
      <c r="I152" s="2">
        <v>149</v>
      </c>
      <c r="J152" s="30">
        <v>6.7809941793731898</v>
      </c>
    </row>
    <row r="153" spans="9:10" ht="19.5" customHeight="1" thickBot="1" x14ac:dyDescent="0.35">
      <c r="I153" s="2">
        <v>150</v>
      </c>
      <c r="J153" s="30">
        <v>5.84444988181514</v>
      </c>
    </row>
    <row r="154" spans="9:10" ht="19.5" customHeight="1" thickBot="1" x14ac:dyDescent="0.35">
      <c r="I154" s="2">
        <v>151</v>
      </c>
      <c r="J154" s="30">
        <v>5.2710150877896051</v>
      </c>
    </row>
    <row r="155" spans="9:10" ht="19.5" customHeight="1" thickBot="1" x14ac:dyDescent="0.35">
      <c r="I155" s="2">
        <v>152</v>
      </c>
      <c r="J155" s="30">
        <v>6.7076961688147643</v>
      </c>
    </row>
    <row r="156" spans="9:10" ht="19.5" customHeight="1" thickBot="1" x14ac:dyDescent="0.35">
      <c r="I156" s="2">
        <v>153</v>
      </c>
      <c r="J156" s="30">
        <v>4.7865343728777141</v>
      </c>
    </row>
    <row r="157" spans="9:10" ht="19.5" customHeight="1" thickBot="1" x14ac:dyDescent="0.35">
      <c r="I157" s="2">
        <v>154</v>
      </c>
      <c r="J157" s="30">
        <v>6.4490671807467512</v>
      </c>
    </row>
    <row r="158" spans="9:10" ht="19.5" customHeight="1" thickBot="1" x14ac:dyDescent="0.35">
      <c r="I158" s="2">
        <v>155</v>
      </c>
      <c r="J158" s="30">
        <v>6.9335528160217361</v>
      </c>
    </row>
    <row r="159" spans="9:10" ht="19.5" customHeight="1" thickBot="1" x14ac:dyDescent="0.35">
      <c r="I159" s="2">
        <v>156</v>
      </c>
      <c r="J159" s="30">
        <v>7.0435748768556206</v>
      </c>
    </row>
    <row r="160" spans="9:10" ht="19.5" customHeight="1" thickBot="1" x14ac:dyDescent="0.35">
      <c r="I160" s="2">
        <v>157</v>
      </c>
      <c r="J160" s="30">
        <v>6.2560803219582812</v>
      </c>
    </row>
    <row r="161" spans="9:10" ht="19.5" customHeight="1" thickBot="1" x14ac:dyDescent="0.35">
      <c r="I161" s="2">
        <v>158</v>
      </c>
      <c r="J161" s="30">
        <v>6.9017058637933566</v>
      </c>
    </row>
    <row r="162" spans="9:10" ht="19.5" customHeight="1" thickBot="1" x14ac:dyDescent="0.35">
      <c r="I162" s="2">
        <v>159</v>
      </c>
      <c r="J162" s="30">
        <v>6.6395082250125359</v>
      </c>
    </row>
    <row r="163" spans="9:10" ht="19.5" customHeight="1" thickBot="1" x14ac:dyDescent="0.35">
      <c r="I163" s="2">
        <v>160</v>
      </c>
      <c r="J163" s="30">
        <v>5.8793584709863618</v>
      </c>
    </row>
    <row r="164" spans="9:10" ht="19.5" customHeight="1" thickBot="1" x14ac:dyDescent="0.35">
      <c r="I164" s="2">
        <v>161</v>
      </c>
      <c r="J164" s="30">
        <v>6.1104561380896643</v>
      </c>
    </row>
    <row r="165" spans="9:10" ht="19.5" customHeight="1" thickBot="1" x14ac:dyDescent="0.35">
      <c r="I165" s="2">
        <v>162</v>
      </c>
      <c r="J165" s="30">
        <v>5.6272716674194374</v>
      </c>
    </row>
    <row r="166" spans="9:10" ht="19.5" customHeight="1" thickBot="1" x14ac:dyDescent="0.35">
      <c r="I166" s="2">
        <v>163</v>
      </c>
      <c r="J166" s="30">
        <v>6.1138943692541634</v>
      </c>
    </row>
    <row r="167" spans="9:10" ht="19.5" customHeight="1" thickBot="1" x14ac:dyDescent="0.35">
      <c r="I167" s="2">
        <v>164</v>
      </c>
      <c r="J167" s="30">
        <v>4.6518671871270749</v>
      </c>
    </row>
    <row r="168" spans="9:10" ht="19.5" customHeight="1" thickBot="1" x14ac:dyDescent="0.35">
      <c r="I168" s="2">
        <v>165</v>
      </c>
      <c r="J168" s="30">
        <v>5.8989807466897499</v>
      </c>
    </row>
    <row r="169" spans="9:10" ht="19.5" customHeight="1" thickBot="1" x14ac:dyDescent="0.35">
      <c r="I169" s="2">
        <v>166</v>
      </c>
      <c r="J169" s="30">
        <v>5.0251165131594542</v>
      </c>
    </row>
    <row r="170" spans="9:10" ht="19.5" customHeight="1" thickBot="1" x14ac:dyDescent="0.35">
      <c r="I170" s="2">
        <v>167</v>
      </c>
      <c r="J170" s="30">
        <v>5.8715972543954367</v>
      </c>
    </row>
    <row r="171" spans="9:10" ht="19.5" customHeight="1" thickBot="1" x14ac:dyDescent="0.35">
      <c r="I171" s="2">
        <v>168</v>
      </c>
      <c r="J171" s="30">
        <v>4.5986452610045765</v>
      </c>
    </row>
    <row r="172" spans="9:10" ht="19.5" customHeight="1" thickBot="1" x14ac:dyDescent="0.35">
      <c r="I172" s="2">
        <v>169</v>
      </c>
      <c r="J172" s="30">
        <v>7.1713465535317518</v>
      </c>
    </row>
    <row r="173" spans="9:10" ht="19.5" customHeight="1" thickBot="1" x14ac:dyDescent="0.35">
      <c r="I173" s="2">
        <v>170</v>
      </c>
      <c r="J173" s="30">
        <v>4.7796218282409084</v>
      </c>
    </row>
    <row r="174" spans="9:10" ht="19.5" customHeight="1" thickBot="1" x14ac:dyDescent="0.35">
      <c r="I174" s="2">
        <v>171</v>
      </c>
      <c r="J174" s="30">
        <v>6.2722330931138961</v>
      </c>
    </row>
    <row r="175" spans="9:10" ht="19.5" customHeight="1" thickBot="1" x14ac:dyDescent="0.35">
      <c r="I175" s="2">
        <v>172</v>
      </c>
      <c r="J175" s="30">
        <v>5.3750214409951891</v>
      </c>
    </row>
    <row r="176" spans="9:10" ht="19.5" customHeight="1" thickBot="1" x14ac:dyDescent="0.35">
      <c r="I176" s="2">
        <v>173</v>
      </c>
      <c r="J176" s="30">
        <v>5.4303701805823898</v>
      </c>
    </row>
    <row r="177" spans="9:10" ht="19.5" customHeight="1" thickBot="1" x14ac:dyDescent="0.35">
      <c r="I177" s="2">
        <v>174</v>
      </c>
      <c r="J177" s="30">
        <v>5.1415990735421628</v>
      </c>
    </row>
    <row r="178" spans="9:10" ht="19.5" customHeight="1" thickBot="1" x14ac:dyDescent="0.35">
      <c r="I178" s="2">
        <v>175</v>
      </c>
      <c r="J178" s="30">
        <v>5.540135982341992</v>
      </c>
    </row>
    <row r="179" spans="9:10" ht="19.5" customHeight="1" thickBot="1" x14ac:dyDescent="0.35">
      <c r="I179" s="2">
        <v>176</v>
      </c>
      <c r="J179" s="30">
        <v>7.2461510883305955</v>
      </c>
    </row>
    <row r="180" spans="9:10" ht="19.5" customHeight="1" thickBot="1" x14ac:dyDescent="0.35">
      <c r="I180" s="2">
        <v>177</v>
      </c>
      <c r="J180" s="30">
        <v>4.8712477720515155</v>
      </c>
    </row>
    <row r="181" spans="9:10" ht="19.5" customHeight="1" thickBot="1" x14ac:dyDescent="0.35">
      <c r="I181" s="2">
        <v>178</v>
      </c>
      <c r="J181" s="30">
        <v>5.4442659263786997</v>
      </c>
    </row>
    <row r="182" spans="9:10" ht="19.5" customHeight="1" thickBot="1" x14ac:dyDescent="0.35">
      <c r="I182" s="2">
        <v>179</v>
      </c>
      <c r="J182" s="30">
        <v>5.7129226307114402</v>
      </c>
    </row>
    <row r="183" spans="9:10" ht="19.5" customHeight="1" thickBot="1" x14ac:dyDescent="0.35">
      <c r="I183" s="2">
        <v>180</v>
      </c>
      <c r="J183" s="30">
        <v>5.3728218730995048</v>
      </c>
    </row>
    <row r="184" spans="9:10" ht="19.5" customHeight="1" thickBot="1" x14ac:dyDescent="0.35">
      <c r="I184" s="2">
        <v>181</v>
      </c>
      <c r="J184" s="30">
        <v>6.9050985693822327</v>
      </c>
    </row>
    <row r="185" spans="9:10" ht="19.5" customHeight="1" thickBot="1" x14ac:dyDescent="0.35">
      <c r="I185" s="2">
        <v>182</v>
      </c>
      <c r="J185" s="30">
        <v>6.183833717102349</v>
      </c>
    </row>
    <row r="186" spans="9:10" ht="19.5" customHeight="1" thickBot="1" x14ac:dyDescent="0.35">
      <c r="I186" s="2">
        <v>183</v>
      </c>
      <c r="J186" s="30">
        <v>7.2767149171852541</v>
      </c>
    </row>
    <row r="187" spans="9:10" ht="19.5" customHeight="1" thickBot="1" x14ac:dyDescent="0.35">
      <c r="I187" s="2">
        <v>184</v>
      </c>
      <c r="J187" s="30">
        <v>7.3911800415304585</v>
      </c>
    </row>
    <row r="188" spans="9:10" ht="19.5" customHeight="1" thickBot="1" x14ac:dyDescent="0.35">
      <c r="I188" s="2">
        <v>185</v>
      </c>
      <c r="J188" s="30">
        <v>6.3324151650488139</v>
      </c>
    </row>
    <row r="189" spans="9:10" ht="19.5" customHeight="1" thickBot="1" x14ac:dyDescent="0.35">
      <c r="I189" s="2">
        <v>186</v>
      </c>
      <c r="J189" s="30">
        <v>8.0156814101105383</v>
      </c>
    </row>
    <row r="190" spans="9:10" ht="19.5" customHeight="1" thickBot="1" x14ac:dyDescent="0.35">
      <c r="I190" s="2">
        <v>187</v>
      </c>
      <c r="J190" s="30">
        <v>4.1395453069163093</v>
      </c>
    </row>
    <row r="191" spans="9:10" ht="19.5" customHeight="1" thickBot="1" x14ac:dyDescent="0.35">
      <c r="I191" s="2">
        <v>188</v>
      </c>
      <c r="J191" s="30">
        <v>5.1523905541921406</v>
      </c>
    </row>
    <row r="192" spans="9:10" ht="19.5" customHeight="1" thickBot="1" x14ac:dyDescent="0.35">
      <c r="I192" s="2">
        <v>189</v>
      </c>
      <c r="J192" s="30">
        <v>5.4285456747393317</v>
      </c>
    </row>
    <row r="193" spans="9:10" ht="19.5" customHeight="1" thickBot="1" x14ac:dyDescent="0.35">
      <c r="I193" s="2">
        <v>190</v>
      </c>
      <c r="J193" s="30">
        <v>7.4508881664738169</v>
      </c>
    </row>
    <row r="194" spans="9:10" ht="19.5" customHeight="1" thickBot="1" x14ac:dyDescent="0.35">
      <c r="I194" s="2">
        <v>191</v>
      </c>
      <c r="J194" s="30">
        <v>4.8338968227581613</v>
      </c>
    </row>
    <row r="195" spans="9:10" ht="19.5" customHeight="1" thickBot="1" x14ac:dyDescent="0.35">
      <c r="I195" s="2">
        <v>192</v>
      </c>
      <c r="J195" s="30">
        <v>6.8529169934660716</v>
      </c>
    </row>
    <row r="196" spans="9:10" ht="19.5" customHeight="1" thickBot="1" x14ac:dyDescent="0.35">
      <c r="I196" s="2">
        <v>193</v>
      </c>
      <c r="J196" s="30">
        <v>5.7311752670022873</v>
      </c>
    </row>
    <row r="197" spans="9:10" ht="19.5" customHeight="1" thickBot="1" x14ac:dyDescent="0.35">
      <c r="I197" s="2">
        <v>194</v>
      </c>
      <c r="J197" s="30">
        <v>6.6226279163833945</v>
      </c>
    </row>
    <row r="198" spans="9:10" ht="19.5" customHeight="1" thickBot="1" x14ac:dyDescent="0.35">
      <c r="I198" s="2">
        <v>195</v>
      </c>
      <c r="J198" s="30">
        <v>5.1223564814204163</v>
      </c>
    </row>
    <row r="199" spans="9:10" ht="19.5" customHeight="1" thickBot="1" x14ac:dyDescent="0.35">
      <c r="I199" s="2">
        <v>196</v>
      </c>
      <c r="J199" s="30">
        <v>6.5728401147662776</v>
      </c>
    </row>
    <row r="200" spans="9:10" ht="19.5" customHeight="1" thickBot="1" x14ac:dyDescent="0.35">
      <c r="I200" s="2">
        <v>197</v>
      </c>
      <c r="J200" s="30">
        <v>5.5554101278155779</v>
      </c>
    </row>
    <row r="201" spans="9:10" ht="19.5" customHeight="1" thickBot="1" x14ac:dyDescent="0.35">
      <c r="I201" s="2">
        <v>198</v>
      </c>
      <c r="J201" s="30">
        <v>7.9862929956751509</v>
      </c>
    </row>
    <row r="202" spans="9:10" ht="19.5" customHeight="1" thickBot="1" x14ac:dyDescent="0.35">
      <c r="I202" s="2">
        <v>199</v>
      </c>
      <c r="J202" s="30">
        <v>6.1815873134262427</v>
      </c>
    </row>
    <row r="203" spans="9:10" ht="19.5" customHeight="1" thickBot="1" x14ac:dyDescent="0.35">
      <c r="I203" s="2">
        <v>200</v>
      </c>
      <c r="J203" s="30">
        <v>8.0041231963900792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H174"/>
  <sheetViews>
    <sheetView zoomScale="46" zoomScaleNormal="46" workbookViewId="0"/>
  </sheetViews>
  <sheetFormatPr defaultRowHeight="12.75" x14ac:dyDescent="0.2"/>
  <cols>
    <col min="1" max="3" width="9.140625" style="37" customWidth="1"/>
    <col min="4" max="4" width="3.28515625" style="37" customWidth="1"/>
    <col min="5" max="74" width="3.28515625" customWidth="1"/>
    <col min="75" max="75" width="9.140625" customWidth="1"/>
    <col min="76" max="78" width="9.140625" style="37" customWidth="1"/>
    <col min="79" max="79" width="3.28515625" style="37" customWidth="1"/>
    <col min="80" max="149" width="3.28515625" customWidth="1"/>
  </cols>
  <sheetData>
    <row r="1" spans="1:138" ht="15" customHeight="1" x14ac:dyDescent="0.2">
      <c r="A1" s="36" t="s">
        <v>30</v>
      </c>
      <c r="B1" s="36"/>
      <c r="C1" s="36" t="s">
        <v>31</v>
      </c>
      <c r="D1" s="36"/>
      <c r="BX1" s="36" t="s">
        <v>30</v>
      </c>
      <c r="BY1" s="36"/>
      <c r="BZ1" s="36" t="s">
        <v>31</v>
      </c>
      <c r="CA1" s="36"/>
    </row>
    <row r="2" spans="1:138" ht="15" customHeight="1" x14ac:dyDescent="0.2">
      <c r="A2" s="37">
        <v>1</v>
      </c>
      <c r="B2" s="37">
        <f ca="1">RAND()</f>
        <v>0.2884716744461111</v>
      </c>
      <c r="C2" s="37">
        <v>10</v>
      </c>
      <c r="BX2" s="37">
        <v>1</v>
      </c>
      <c r="BY2" s="37">
        <f t="shared" ref="BY2:BY33" ca="1" si="0">SMALL(B$2:B$51,BX2)</f>
        <v>3.9330563266998575E-2</v>
      </c>
      <c r="BZ2" s="37">
        <f t="shared" ref="BZ2:BZ33" ca="1" si="1">VLOOKUP(BY2,B$2:C$51,2,0)</f>
        <v>15</v>
      </c>
    </row>
    <row r="3" spans="1:138" ht="15" customHeight="1" x14ac:dyDescent="0.2">
      <c r="A3" s="37">
        <v>2</v>
      </c>
      <c r="B3" s="37">
        <f t="shared" ref="B3:B51" ca="1" si="2">RAND()</f>
        <v>0.87211402779364644</v>
      </c>
      <c r="C3" s="37">
        <v>12</v>
      </c>
      <c r="BX3" s="37">
        <v>2</v>
      </c>
      <c r="BY3" s="37">
        <f t="shared" ca="1" si="0"/>
        <v>4.6804582677139162E-2</v>
      </c>
      <c r="BZ3" s="37">
        <f t="shared" ca="1" si="1"/>
        <v>2</v>
      </c>
    </row>
    <row r="4" spans="1:138" ht="15" customHeight="1" x14ac:dyDescent="0.2">
      <c r="A4" s="37">
        <v>3</v>
      </c>
      <c r="B4" s="37">
        <f t="shared" ca="1" si="2"/>
        <v>3.9330563266998575E-2</v>
      </c>
      <c r="C4" s="37">
        <v>15</v>
      </c>
      <c r="BX4" s="37">
        <v>3</v>
      </c>
      <c r="BY4" s="37">
        <f t="shared" ca="1" si="0"/>
        <v>6.0945001913048524E-2</v>
      </c>
      <c r="BZ4" s="37">
        <f t="shared" ca="1" si="1"/>
        <v>7</v>
      </c>
    </row>
    <row r="5" spans="1:138" ht="15" customHeight="1" x14ac:dyDescent="0.2">
      <c r="A5" s="37">
        <v>4</v>
      </c>
      <c r="B5" s="37">
        <f t="shared" ca="1" si="2"/>
        <v>0.70480313475032363</v>
      </c>
      <c r="C5" s="37">
        <v>10</v>
      </c>
      <c r="BX5" s="37">
        <v>4</v>
      </c>
      <c r="BY5" s="37">
        <f t="shared" ca="1" si="0"/>
        <v>7.6677123693763005E-2</v>
      </c>
      <c r="BZ5" s="37">
        <f t="shared" ca="1" si="1"/>
        <v>5</v>
      </c>
    </row>
    <row r="6" spans="1:138" ht="15" customHeight="1" x14ac:dyDescent="0.2">
      <c r="A6" s="37">
        <v>5</v>
      </c>
      <c r="B6" s="37">
        <f t="shared" ca="1" si="2"/>
        <v>0.61425230313050383</v>
      </c>
      <c r="C6" s="37">
        <v>13</v>
      </c>
      <c r="BX6" s="37">
        <v>5</v>
      </c>
      <c r="BY6" s="37">
        <f t="shared" ca="1" si="0"/>
        <v>0.10416129526000084</v>
      </c>
      <c r="BZ6" s="37">
        <f t="shared" ca="1" si="1"/>
        <v>10</v>
      </c>
    </row>
    <row r="7" spans="1:138" ht="15" customHeight="1" x14ac:dyDescent="0.2">
      <c r="A7" s="37">
        <v>6</v>
      </c>
      <c r="B7" s="37">
        <f t="shared" ca="1" si="2"/>
        <v>0.40242106494279606</v>
      </c>
      <c r="C7" s="37">
        <v>14</v>
      </c>
      <c r="BX7" s="37">
        <v>6</v>
      </c>
      <c r="BY7" s="37">
        <f t="shared" ca="1" si="0"/>
        <v>0.21038130428158697</v>
      </c>
      <c r="BZ7" s="37">
        <f t="shared" ca="1" si="1"/>
        <v>10</v>
      </c>
    </row>
    <row r="8" spans="1:138" ht="15" customHeight="1" x14ac:dyDescent="0.2">
      <c r="A8" s="37">
        <v>7</v>
      </c>
      <c r="B8" s="37">
        <f t="shared" ca="1" si="2"/>
        <v>0.43627915838433506</v>
      </c>
      <c r="C8" s="37">
        <v>2</v>
      </c>
      <c r="BX8" s="37">
        <v>7</v>
      </c>
      <c r="BY8" s="37">
        <f t="shared" ca="1" si="0"/>
        <v>0.21557216552023639</v>
      </c>
      <c r="BZ8" s="37">
        <f t="shared" ca="1" si="1"/>
        <v>1</v>
      </c>
    </row>
    <row r="9" spans="1:138" ht="15" customHeight="1" x14ac:dyDescent="0.2">
      <c r="A9" s="37">
        <v>8</v>
      </c>
      <c r="B9" s="37">
        <f t="shared" ca="1" si="2"/>
        <v>0.6722871181027108</v>
      </c>
      <c r="C9" s="37">
        <v>1</v>
      </c>
      <c r="BX9" s="37">
        <v>8</v>
      </c>
      <c r="BY9" s="37">
        <f t="shared" ca="1" si="0"/>
        <v>0.21772190746551001</v>
      </c>
      <c r="BZ9" s="37">
        <f t="shared" ca="1" si="1"/>
        <v>10</v>
      </c>
    </row>
    <row r="10" spans="1:138" ht="15" customHeight="1" x14ac:dyDescent="0.2">
      <c r="A10" s="37">
        <v>9</v>
      </c>
      <c r="B10" s="37">
        <f t="shared" ca="1" si="2"/>
        <v>0.29825261260945957</v>
      </c>
      <c r="C10" s="37">
        <v>11</v>
      </c>
      <c r="BX10" s="37">
        <v>9</v>
      </c>
      <c r="BY10" s="37">
        <f t="shared" ca="1" si="0"/>
        <v>0.24329171552567341</v>
      </c>
      <c r="BZ10" s="37">
        <f t="shared" ca="1" si="1"/>
        <v>12</v>
      </c>
    </row>
    <row r="11" spans="1:138" ht="15" customHeight="1" x14ac:dyDescent="0.25">
      <c r="A11" s="37">
        <v>10</v>
      </c>
      <c r="B11" s="37">
        <f t="shared" ca="1" si="2"/>
        <v>0.67362146825626668</v>
      </c>
      <c r="C11" s="37">
        <v>20</v>
      </c>
      <c r="E11" s="29"/>
      <c r="F11" s="29"/>
      <c r="G11" s="29"/>
      <c r="H11" s="29"/>
      <c r="I11" s="29"/>
      <c r="J11" s="29"/>
      <c r="K11" s="29"/>
      <c r="L11" s="29"/>
      <c r="M11" s="29"/>
      <c r="BX11" s="37">
        <v>10</v>
      </c>
      <c r="BY11" s="37">
        <f t="shared" ca="1" si="0"/>
        <v>0.27046937330821108</v>
      </c>
      <c r="BZ11" s="37">
        <f t="shared" ca="1" si="1"/>
        <v>13</v>
      </c>
      <c r="CB11" s="29"/>
      <c r="CC11" s="29"/>
      <c r="CD11" s="29"/>
      <c r="CE11" s="29"/>
      <c r="CF11" s="29"/>
      <c r="CG11" s="29"/>
      <c r="CH11" s="29"/>
      <c r="CI11" s="29"/>
      <c r="CJ11" s="29"/>
    </row>
    <row r="12" spans="1:138" ht="15" customHeight="1" x14ac:dyDescent="0.25">
      <c r="A12" s="37">
        <v>11</v>
      </c>
      <c r="B12" s="37">
        <f t="shared" ca="1" si="2"/>
        <v>0.41418958503092473</v>
      </c>
      <c r="C12" s="37">
        <v>14</v>
      </c>
      <c r="E12" s="29"/>
      <c r="F12" s="29"/>
      <c r="G12" s="29"/>
      <c r="H12" s="29"/>
      <c r="I12" s="29"/>
      <c r="J12" s="29"/>
      <c r="K12" s="29"/>
      <c r="L12" s="29"/>
      <c r="M12" s="29"/>
      <c r="N12" s="38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>
        <f>C2</f>
        <v>10</v>
      </c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>
        <f>C3</f>
        <v>12</v>
      </c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>
        <f>C4</f>
        <v>15</v>
      </c>
      <c r="BI12" s="39"/>
      <c r="BJ12" s="39"/>
      <c r="BK12" s="40"/>
      <c r="BX12" s="37">
        <v>11</v>
      </c>
      <c r="BY12" s="37">
        <f t="shared" ca="1" si="0"/>
        <v>0.2884716744461111</v>
      </c>
      <c r="BZ12" s="37">
        <f t="shared" ca="1" si="1"/>
        <v>10</v>
      </c>
      <c r="CB12" s="29"/>
      <c r="CC12" s="29"/>
      <c r="CD12" s="29"/>
      <c r="CE12" s="29"/>
      <c r="CF12" s="29"/>
      <c r="CG12" s="29"/>
      <c r="CH12" s="29"/>
      <c r="CI12" s="29"/>
      <c r="CJ12" s="29"/>
      <c r="CK12" s="38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>
        <f ca="1">BZ2</f>
        <v>15</v>
      </c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>
        <f ca="1">BZ3</f>
        <v>2</v>
      </c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>
        <f ca="1">BZ4</f>
        <v>7</v>
      </c>
      <c r="EF12" s="39"/>
      <c r="EG12" s="39"/>
      <c r="EH12" s="40"/>
    </row>
    <row r="13" spans="1:138" ht="15" customHeight="1" x14ac:dyDescent="0.2">
      <c r="A13" s="37">
        <v>12</v>
      </c>
      <c r="B13" s="37">
        <f t="shared" ca="1" si="2"/>
        <v>0.59346586121666511</v>
      </c>
      <c r="C13" s="37">
        <v>7</v>
      </c>
      <c r="N13" s="41"/>
      <c r="BK13" s="42"/>
      <c r="BX13" s="37">
        <v>12</v>
      </c>
      <c r="BY13" s="37">
        <f t="shared" ca="1" si="0"/>
        <v>0.29304846683575303</v>
      </c>
      <c r="BZ13" s="37">
        <f t="shared" ca="1" si="1"/>
        <v>3</v>
      </c>
      <c r="CK13" s="41"/>
      <c r="EH13" s="42"/>
    </row>
    <row r="14" spans="1:138" s="43" customFormat="1" ht="15" customHeight="1" x14ac:dyDescent="0.2">
      <c r="A14" s="37">
        <v>13</v>
      </c>
      <c r="B14" s="37">
        <f t="shared" ca="1" si="2"/>
        <v>0.72675609033207911</v>
      </c>
      <c r="C14" s="37">
        <v>3</v>
      </c>
      <c r="D14" s="37"/>
      <c r="N14" s="44"/>
      <c r="P14" s="43">
        <f>C5</f>
        <v>10</v>
      </c>
      <c r="U14" s="43">
        <f>C6</f>
        <v>13</v>
      </c>
      <c r="BC14" s="43">
        <f>C7</f>
        <v>14</v>
      </c>
      <c r="BK14" s="45"/>
      <c r="BX14" s="37">
        <v>13</v>
      </c>
      <c r="BY14" s="37">
        <f t="shared" ca="1" si="0"/>
        <v>0.29825261260945957</v>
      </c>
      <c r="BZ14" s="37">
        <f t="shared" ca="1" si="1"/>
        <v>11</v>
      </c>
      <c r="CA14" s="37"/>
      <c r="CK14" s="44"/>
      <c r="CM14" s="43">
        <f ca="1">BZ5</f>
        <v>5</v>
      </c>
      <c r="CR14" s="43">
        <f ca="1">BZ6</f>
        <v>10</v>
      </c>
      <c r="DZ14" s="43">
        <f ca="1">BZ7</f>
        <v>10</v>
      </c>
      <c r="EH14" s="45"/>
    </row>
    <row r="15" spans="1:138" s="43" customFormat="1" ht="15" customHeight="1" x14ac:dyDescent="0.2">
      <c r="A15" s="37">
        <v>14</v>
      </c>
      <c r="B15" s="37">
        <f t="shared" ca="1" si="2"/>
        <v>0.64269359382504221</v>
      </c>
      <c r="C15" s="37">
        <v>3</v>
      </c>
      <c r="D15" s="37"/>
      <c r="N15" s="44"/>
      <c r="AH15" s="43">
        <f>C8</f>
        <v>2</v>
      </c>
      <c r="BK15" s="45"/>
      <c r="BX15" s="37">
        <v>14</v>
      </c>
      <c r="BY15" s="37">
        <f t="shared" ca="1" si="0"/>
        <v>0.30477455790994779</v>
      </c>
      <c r="BZ15" s="37">
        <f t="shared" ca="1" si="1"/>
        <v>7</v>
      </c>
      <c r="CA15" s="37"/>
      <c r="CK15" s="44"/>
      <c r="DE15" s="43">
        <f ca="1">BZ8</f>
        <v>1</v>
      </c>
      <c r="EH15" s="45"/>
    </row>
    <row r="16" spans="1:138" s="43" customFormat="1" ht="15" customHeight="1" x14ac:dyDescent="0.2">
      <c r="A16" s="37">
        <v>15</v>
      </c>
      <c r="B16" s="37">
        <f t="shared" ca="1" si="2"/>
        <v>6.0945001913048524E-2</v>
      </c>
      <c r="C16" s="37">
        <v>7</v>
      </c>
      <c r="D16" s="37"/>
      <c r="N16" s="44"/>
      <c r="BK16" s="45"/>
      <c r="BX16" s="37">
        <v>15</v>
      </c>
      <c r="BY16" s="37">
        <f t="shared" ca="1" si="0"/>
        <v>0.31131336775796958</v>
      </c>
      <c r="BZ16" s="37">
        <f t="shared" ca="1" si="1"/>
        <v>1</v>
      </c>
      <c r="CA16" s="37"/>
      <c r="CK16" s="44"/>
      <c r="EH16" s="45"/>
    </row>
    <row r="17" spans="1:138" s="43" customFormat="1" ht="15" customHeight="1" x14ac:dyDescent="0.2">
      <c r="A17" s="37">
        <v>16</v>
      </c>
      <c r="B17" s="37">
        <f t="shared" ca="1" si="2"/>
        <v>0.42073492129484458</v>
      </c>
      <c r="C17" s="37">
        <v>10</v>
      </c>
      <c r="D17" s="37"/>
      <c r="N17" s="44"/>
      <c r="Q17" s="43">
        <f>C9</f>
        <v>1</v>
      </c>
      <c r="BK17" s="45"/>
      <c r="BX17" s="37">
        <v>16</v>
      </c>
      <c r="BY17" s="37">
        <f t="shared" ca="1" si="0"/>
        <v>0.31198966601529488</v>
      </c>
      <c r="BZ17" s="37">
        <f t="shared" ca="1" si="1"/>
        <v>8</v>
      </c>
      <c r="CA17" s="37"/>
      <c r="CK17" s="44"/>
      <c r="CN17" s="43">
        <f ca="1">BZ9</f>
        <v>10</v>
      </c>
      <c r="EH17" s="45"/>
    </row>
    <row r="18" spans="1:138" s="43" customFormat="1" ht="15" customHeight="1" x14ac:dyDescent="0.2">
      <c r="A18" s="37">
        <v>17</v>
      </c>
      <c r="B18" s="37">
        <f t="shared" ca="1" si="2"/>
        <v>4.6804582677139162E-2</v>
      </c>
      <c r="C18" s="37">
        <v>2</v>
      </c>
      <c r="D18" s="37"/>
      <c r="N18" s="44"/>
      <c r="BK18" s="45"/>
      <c r="BX18" s="37">
        <v>17</v>
      </c>
      <c r="BY18" s="37">
        <f t="shared" ca="1" si="0"/>
        <v>0.34116630777258028</v>
      </c>
      <c r="BZ18" s="37">
        <f t="shared" ca="1" si="1"/>
        <v>5</v>
      </c>
      <c r="CA18" s="37"/>
      <c r="CK18" s="44"/>
      <c r="EH18" s="45"/>
    </row>
    <row r="19" spans="1:138" s="43" customFormat="1" ht="15" customHeight="1" x14ac:dyDescent="0.2">
      <c r="A19" s="37">
        <v>18</v>
      </c>
      <c r="B19" s="37">
        <f t="shared" ca="1" si="2"/>
        <v>0.39328651548595539</v>
      </c>
      <c r="C19" s="37">
        <v>1</v>
      </c>
      <c r="D19" s="37"/>
      <c r="N19" s="44"/>
      <c r="U19" s="43">
        <f>C10</f>
        <v>11</v>
      </c>
      <c r="BK19" s="45"/>
      <c r="BX19" s="37">
        <v>18</v>
      </c>
      <c r="BY19" s="37">
        <f t="shared" ca="1" si="0"/>
        <v>0.34467169653862706</v>
      </c>
      <c r="BZ19" s="37">
        <f t="shared" ca="1" si="1"/>
        <v>10</v>
      </c>
      <c r="CA19" s="37"/>
      <c r="CK19" s="44"/>
      <c r="CR19" s="43">
        <f ca="1">BZ10</f>
        <v>12</v>
      </c>
      <c r="EH19" s="45"/>
    </row>
    <row r="20" spans="1:138" s="43" customFormat="1" ht="15" customHeight="1" x14ac:dyDescent="0.2">
      <c r="A20" s="37">
        <v>19</v>
      </c>
      <c r="B20" s="37">
        <f t="shared" ca="1" si="2"/>
        <v>0.34467169653862706</v>
      </c>
      <c r="C20" s="37">
        <v>10</v>
      </c>
      <c r="D20" s="37"/>
      <c r="N20" s="44"/>
      <c r="Z20" s="43">
        <f>C11</f>
        <v>20</v>
      </c>
      <c r="BK20" s="45"/>
      <c r="BX20" s="37">
        <v>19</v>
      </c>
      <c r="BY20" s="37">
        <f t="shared" ca="1" si="0"/>
        <v>0.37113146670657615</v>
      </c>
      <c r="BZ20" s="37">
        <f t="shared" ca="1" si="1"/>
        <v>27</v>
      </c>
      <c r="CA20" s="37"/>
      <c r="CK20" s="44"/>
      <c r="CW20" s="43">
        <f ca="1">BZ11</f>
        <v>13</v>
      </c>
      <c r="EH20" s="45"/>
    </row>
    <row r="21" spans="1:138" s="43" customFormat="1" ht="15" customHeight="1" x14ac:dyDescent="0.2">
      <c r="A21" s="37">
        <v>20</v>
      </c>
      <c r="B21" s="37">
        <f t="shared" ca="1" si="2"/>
        <v>7.6677123693763005E-2</v>
      </c>
      <c r="C21" s="37">
        <v>5</v>
      </c>
      <c r="D21" s="37"/>
      <c r="N21" s="44"/>
      <c r="X21" s="43">
        <f>C12</f>
        <v>14</v>
      </c>
      <c r="BK21" s="45"/>
      <c r="BX21" s="37">
        <v>20</v>
      </c>
      <c r="BY21" s="37">
        <f t="shared" ca="1" si="0"/>
        <v>0.38892709166559647</v>
      </c>
      <c r="BZ21" s="37">
        <f t="shared" ca="1" si="1"/>
        <v>15</v>
      </c>
      <c r="CA21" s="37"/>
      <c r="CK21" s="44"/>
      <c r="CU21" s="43">
        <f ca="1">BZ12</f>
        <v>10</v>
      </c>
      <c r="EH21" s="45"/>
    </row>
    <row r="22" spans="1:138" s="43" customFormat="1" ht="15" customHeight="1" x14ac:dyDescent="0.2">
      <c r="A22" s="37">
        <v>21</v>
      </c>
      <c r="B22" s="37">
        <f t="shared" ca="1" si="2"/>
        <v>0.10416129526000084</v>
      </c>
      <c r="C22" s="37">
        <v>10</v>
      </c>
      <c r="D22" s="37"/>
      <c r="N22" s="44"/>
      <c r="AM22" s="43">
        <f>C13</f>
        <v>7</v>
      </c>
      <c r="BK22" s="45"/>
      <c r="BX22" s="37">
        <v>21</v>
      </c>
      <c r="BY22" s="37">
        <f t="shared" ca="1" si="0"/>
        <v>0.39328651548595539</v>
      </c>
      <c r="BZ22" s="37">
        <f t="shared" ca="1" si="1"/>
        <v>1</v>
      </c>
      <c r="CA22" s="37"/>
      <c r="CK22" s="44"/>
      <c r="DJ22" s="43">
        <f ca="1">BZ13</f>
        <v>3</v>
      </c>
      <c r="EH22" s="45"/>
    </row>
    <row r="23" spans="1:138" s="43" customFormat="1" ht="15" customHeight="1" x14ac:dyDescent="0.2">
      <c r="A23" s="37">
        <v>22</v>
      </c>
      <c r="B23" s="37">
        <f t="shared" ca="1" si="2"/>
        <v>0.45244432520057332</v>
      </c>
      <c r="C23" s="37">
        <v>1</v>
      </c>
      <c r="D23" s="37"/>
      <c r="N23" s="44"/>
      <c r="BK23" s="45"/>
      <c r="BX23" s="37">
        <v>22</v>
      </c>
      <c r="BY23" s="37">
        <f t="shared" ca="1" si="0"/>
        <v>0.40242106494279606</v>
      </c>
      <c r="BZ23" s="37">
        <f t="shared" ca="1" si="1"/>
        <v>14</v>
      </c>
      <c r="CA23" s="37"/>
      <c r="CK23" s="44"/>
      <c r="EH23" s="45"/>
    </row>
    <row r="24" spans="1:138" s="43" customFormat="1" ht="15" customHeight="1" x14ac:dyDescent="0.2">
      <c r="A24" s="37">
        <v>23</v>
      </c>
      <c r="B24" s="37">
        <f t="shared" ca="1" si="2"/>
        <v>0.43830450086996309</v>
      </c>
      <c r="C24" s="37">
        <v>2</v>
      </c>
      <c r="D24" s="37"/>
      <c r="N24" s="44"/>
      <c r="BK24" s="45"/>
      <c r="BX24" s="37">
        <v>23</v>
      </c>
      <c r="BY24" s="37">
        <f t="shared" ca="1" si="0"/>
        <v>0.41418958503092473</v>
      </c>
      <c r="BZ24" s="37">
        <f t="shared" ca="1" si="1"/>
        <v>14</v>
      </c>
      <c r="CA24" s="37"/>
      <c r="CK24" s="44"/>
      <c r="EH24" s="45"/>
    </row>
    <row r="25" spans="1:138" s="43" customFormat="1" ht="15" customHeight="1" x14ac:dyDescent="0.2">
      <c r="A25" s="37">
        <v>24</v>
      </c>
      <c r="B25" s="37">
        <f t="shared" ca="1" si="2"/>
        <v>0.95274238771893782</v>
      </c>
      <c r="C25" s="37">
        <v>3</v>
      </c>
      <c r="D25" s="37"/>
      <c r="N25" s="44"/>
      <c r="BK25" s="45"/>
      <c r="BX25" s="37">
        <v>24</v>
      </c>
      <c r="BY25" s="37">
        <f t="shared" ca="1" si="0"/>
        <v>0.42073492129484458</v>
      </c>
      <c r="BZ25" s="37">
        <f t="shared" ca="1" si="1"/>
        <v>10</v>
      </c>
      <c r="CA25" s="37"/>
      <c r="CK25" s="44"/>
      <c r="EH25" s="45"/>
    </row>
    <row r="26" spans="1:138" s="43" customFormat="1" ht="15" customHeight="1" x14ac:dyDescent="0.2">
      <c r="A26" s="37">
        <v>25</v>
      </c>
      <c r="B26" s="37">
        <f t="shared" ca="1" si="2"/>
        <v>0.51767737837368621</v>
      </c>
      <c r="C26" s="37">
        <v>14</v>
      </c>
      <c r="D26" s="37"/>
      <c r="N26" s="44"/>
      <c r="AV26" s="43">
        <f>C14</f>
        <v>3</v>
      </c>
      <c r="BB26" s="43">
        <f>C15</f>
        <v>3</v>
      </c>
      <c r="BK26" s="45">
        <f>C16</f>
        <v>7</v>
      </c>
      <c r="BX26" s="37">
        <v>25</v>
      </c>
      <c r="BY26" s="37">
        <f t="shared" ca="1" si="0"/>
        <v>0.42570490965006469</v>
      </c>
      <c r="BZ26" s="37">
        <f t="shared" ca="1" si="1"/>
        <v>2</v>
      </c>
      <c r="CA26" s="37"/>
      <c r="CK26" s="44"/>
      <c r="DS26" s="43">
        <f ca="1">BZ14</f>
        <v>11</v>
      </c>
      <c r="DY26" s="43">
        <f ca="1">BZ15</f>
        <v>7</v>
      </c>
      <c r="EH26" s="45">
        <f ca="1">BZ16</f>
        <v>1</v>
      </c>
    </row>
    <row r="27" spans="1:138" s="43" customFormat="1" ht="15" customHeight="1" x14ac:dyDescent="0.2">
      <c r="A27" s="37">
        <v>26</v>
      </c>
      <c r="B27" s="37">
        <f t="shared" ca="1" si="2"/>
        <v>0.86797996915658682</v>
      </c>
      <c r="C27" s="37">
        <v>13</v>
      </c>
      <c r="D27" s="37"/>
      <c r="N27" s="44"/>
      <c r="BK27" s="45"/>
      <c r="BX27" s="37">
        <v>26</v>
      </c>
      <c r="BY27" s="37">
        <f t="shared" ca="1" si="0"/>
        <v>0.43627915838433506</v>
      </c>
      <c r="BZ27" s="37">
        <f t="shared" ca="1" si="1"/>
        <v>2</v>
      </c>
      <c r="CA27" s="37"/>
      <c r="CK27" s="44"/>
      <c r="EH27" s="45"/>
    </row>
    <row r="28" spans="1:138" s="43" customFormat="1" ht="15" customHeight="1" x14ac:dyDescent="0.2">
      <c r="A28" s="37">
        <v>27</v>
      </c>
      <c r="B28" s="37">
        <f t="shared" ca="1" si="2"/>
        <v>0.73580357071699409</v>
      </c>
      <c r="C28" s="37">
        <v>1</v>
      </c>
      <c r="D28" s="37"/>
      <c r="N28" s="44"/>
      <c r="BK28" s="45"/>
      <c r="BX28" s="37">
        <v>27</v>
      </c>
      <c r="BY28" s="37">
        <f t="shared" ca="1" si="0"/>
        <v>0.43830450086996309</v>
      </c>
      <c r="BZ28" s="37">
        <f t="shared" ca="1" si="1"/>
        <v>2</v>
      </c>
      <c r="CA28" s="37"/>
      <c r="CK28" s="44"/>
      <c r="EH28" s="45"/>
    </row>
    <row r="29" spans="1:138" s="43" customFormat="1" ht="15" customHeight="1" x14ac:dyDescent="0.2">
      <c r="A29" s="37">
        <v>28</v>
      </c>
      <c r="B29" s="37">
        <f t="shared" ca="1" si="2"/>
        <v>0.30477455790994779</v>
      </c>
      <c r="C29" s="37">
        <v>7</v>
      </c>
      <c r="D29" s="37"/>
      <c r="N29" s="44"/>
      <c r="AG29" s="43">
        <f>C17</f>
        <v>10</v>
      </c>
      <c r="AX29" s="43">
        <f>C18</f>
        <v>2</v>
      </c>
      <c r="BB29" s="43">
        <f>C19</f>
        <v>1</v>
      </c>
      <c r="BK29" s="45"/>
      <c r="BX29" s="37">
        <v>28</v>
      </c>
      <c r="BY29" s="37">
        <f t="shared" ca="1" si="0"/>
        <v>0.45244432520057332</v>
      </c>
      <c r="BZ29" s="37">
        <f t="shared" ca="1" si="1"/>
        <v>1</v>
      </c>
      <c r="CA29" s="37"/>
      <c r="CK29" s="44"/>
      <c r="DD29" s="43">
        <f ca="1">BZ17</f>
        <v>8</v>
      </c>
      <c r="DU29" s="43">
        <f ca="1">BZ18</f>
        <v>5</v>
      </c>
      <c r="DY29" s="43">
        <f ca="1">BZ19</f>
        <v>10</v>
      </c>
      <c r="EH29" s="45"/>
    </row>
    <row r="30" spans="1:138" ht="15" customHeight="1" x14ac:dyDescent="0.2">
      <c r="A30" s="37">
        <v>29</v>
      </c>
      <c r="B30" s="37">
        <f t="shared" ca="1" si="2"/>
        <v>0.42570490965006469</v>
      </c>
      <c r="C30" s="37">
        <v>2</v>
      </c>
      <c r="N30" s="41"/>
      <c r="BI30">
        <f>C20</f>
        <v>10</v>
      </c>
      <c r="BK30" s="42"/>
      <c r="BX30" s="37">
        <v>29</v>
      </c>
      <c r="BY30" s="37">
        <f t="shared" ca="1" si="0"/>
        <v>0.51767737837368621</v>
      </c>
      <c r="BZ30" s="37">
        <f t="shared" ca="1" si="1"/>
        <v>14</v>
      </c>
      <c r="CK30" s="41"/>
      <c r="EF30">
        <f ca="1">BZ20</f>
        <v>27</v>
      </c>
      <c r="EH30" s="42"/>
    </row>
    <row r="31" spans="1:138" s="46" customFormat="1" ht="15" customHeight="1" x14ac:dyDescent="0.2">
      <c r="A31" s="37">
        <v>30</v>
      </c>
      <c r="B31" s="37">
        <f t="shared" ca="1" si="2"/>
        <v>0.72652071693951781</v>
      </c>
      <c r="C31" s="37">
        <v>15</v>
      </c>
      <c r="D31" s="37"/>
      <c r="N31" s="47"/>
      <c r="AR31" s="46">
        <f>C21</f>
        <v>5</v>
      </c>
      <c r="BK31" s="48"/>
      <c r="BX31" s="37">
        <v>30</v>
      </c>
      <c r="BY31" s="37">
        <f t="shared" ca="1" si="0"/>
        <v>0.52177431456443901</v>
      </c>
      <c r="BZ31" s="37">
        <f t="shared" ca="1" si="1"/>
        <v>14</v>
      </c>
      <c r="CA31" s="37"/>
      <c r="CK31" s="47"/>
      <c r="DO31" s="46">
        <f ca="1">BZ21</f>
        <v>15</v>
      </c>
      <c r="EH31" s="48"/>
    </row>
    <row r="32" spans="1:138" s="46" customFormat="1" ht="15" customHeight="1" x14ac:dyDescent="0.2">
      <c r="A32" s="37">
        <v>31</v>
      </c>
      <c r="B32" s="37">
        <f t="shared" ca="1" si="2"/>
        <v>0.24329171552567341</v>
      </c>
      <c r="C32" s="37">
        <v>12</v>
      </c>
      <c r="D32" s="37"/>
      <c r="N32" s="47"/>
      <c r="X32" s="46">
        <f>C22</f>
        <v>10</v>
      </c>
      <c r="AY32" s="46">
        <f>C23</f>
        <v>1</v>
      </c>
      <c r="BC32" s="46">
        <f>C24</f>
        <v>2</v>
      </c>
      <c r="BK32" s="48"/>
      <c r="BX32" s="37">
        <v>31</v>
      </c>
      <c r="BY32" s="37">
        <f t="shared" ca="1" si="0"/>
        <v>0.55475236603251399</v>
      </c>
      <c r="BZ32" s="37">
        <f t="shared" ca="1" si="1"/>
        <v>1</v>
      </c>
      <c r="CA32" s="37"/>
      <c r="CK32" s="47"/>
      <c r="CU32" s="46">
        <f ca="1">BZ22</f>
        <v>1</v>
      </c>
      <c r="DV32" s="46">
        <f ca="1">BZ23</f>
        <v>14</v>
      </c>
      <c r="DZ32" s="46">
        <f ca="1">BZ24</f>
        <v>14</v>
      </c>
      <c r="EH32" s="48"/>
    </row>
    <row r="33" spans="1:138" s="46" customFormat="1" ht="15" customHeight="1" x14ac:dyDescent="0.2">
      <c r="A33" s="37">
        <v>32</v>
      </c>
      <c r="B33" s="37">
        <f t="shared" ca="1" si="2"/>
        <v>0.21772190746551001</v>
      </c>
      <c r="C33" s="37">
        <v>10</v>
      </c>
      <c r="D33" s="37"/>
      <c r="N33" s="47"/>
      <c r="P33" s="46">
        <f>C25</f>
        <v>3</v>
      </c>
      <c r="BK33" s="48"/>
      <c r="BX33" s="37">
        <v>32</v>
      </c>
      <c r="BY33" s="37">
        <f t="shared" ca="1" si="0"/>
        <v>0.55626803912831568</v>
      </c>
      <c r="BZ33" s="37">
        <f t="shared" ca="1" si="1"/>
        <v>23</v>
      </c>
      <c r="CA33" s="37"/>
      <c r="CK33" s="47"/>
      <c r="CM33" s="46">
        <f ca="1">BZ25</f>
        <v>10</v>
      </c>
      <c r="EH33" s="48"/>
    </row>
    <row r="34" spans="1:138" s="46" customFormat="1" ht="15" customHeight="1" x14ac:dyDescent="0.2">
      <c r="A34" s="37">
        <v>33</v>
      </c>
      <c r="B34" s="37">
        <f t="shared" ca="1" si="2"/>
        <v>0.38892709166559647</v>
      </c>
      <c r="C34" s="37">
        <v>15</v>
      </c>
      <c r="D34" s="37"/>
      <c r="N34" s="47"/>
      <c r="W34" s="46">
        <f>C26</f>
        <v>14</v>
      </c>
      <c r="BG34" s="46">
        <f>C27</f>
        <v>13</v>
      </c>
      <c r="BK34" s="48"/>
      <c r="BX34" s="37">
        <v>33</v>
      </c>
      <c r="BY34" s="37">
        <f t="shared" ref="BY34:BY65" ca="1" si="3">SMALL(B$2:B$51,BX34)</f>
        <v>0.59346586121666511</v>
      </c>
      <c r="BZ34" s="37">
        <f t="shared" ref="BZ34:BZ65" ca="1" si="4">VLOOKUP(BY34,B$2:C$51,2,0)</f>
        <v>7</v>
      </c>
      <c r="CA34" s="37"/>
      <c r="CK34" s="47"/>
      <c r="CT34" s="46">
        <f ca="1">BZ26</f>
        <v>2</v>
      </c>
      <c r="ED34" s="46">
        <f ca="1">BZ27</f>
        <v>2</v>
      </c>
      <c r="EH34" s="48"/>
    </row>
    <row r="35" spans="1:138" s="46" customFormat="1" ht="15" customHeight="1" x14ac:dyDescent="0.2">
      <c r="A35" s="37">
        <v>34</v>
      </c>
      <c r="B35" s="37">
        <f t="shared" ca="1" si="2"/>
        <v>0.52177431456443901</v>
      </c>
      <c r="C35" s="37">
        <v>14</v>
      </c>
      <c r="D35" s="37"/>
      <c r="N35" s="47"/>
      <c r="U35" s="46">
        <f>C28</f>
        <v>1</v>
      </c>
      <c r="Z35" s="46">
        <f>C29</f>
        <v>7</v>
      </c>
      <c r="BK35" s="48"/>
      <c r="BX35" s="37">
        <v>34</v>
      </c>
      <c r="BY35" s="37">
        <f t="shared" ca="1" si="3"/>
        <v>0.61425230313050383</v>
      </c>
      <c r="BZ35" s="37">
        <f t="shared" ca="1" si="4"/>
        <v>13</v>
      </c>
      <c r="CA35" s="37"/>
      <c r="CK35" s="47"/>
      <c r="CR35" s="46">
        <f ca="1">BZ28</f>
        <v>2</v>
      </c>
      <c r="CW35" s="46">
        <f ca="1">BZ29</f>
        <v>1</v>
      </c>
      <c r="EH35" s="48"/>
    </row>
    <row r="36" spans="1:138" s="46" customFormat="1" ht="15" customHeight="1" x14ac:dyDescent="0.2">
      <c r="A36" s="37">
        <v>35</v>
      </c>
      <c r="B36" s="37">
        <f t="shared" ca="1" si="2"/>
        <v>0.37113146670657615</v>
      </c>
      <c r="C36" s="37">
        <v>27</v>
      </c>
      <c r="D36" s="37"/>
      <c r="N36" s="47"/>
      <c r="BK36" s="48"/>
      <c r="BX36" s="37">
        <v>35</v>
      </c>
      <c r="BY36" s="37">
        <f t="shared" ca="1" si="3"/>
        <v>0.64269359382504221</v>
      </c>
      <c r="BZ36" s="37">
        <f t="shared" ca="1" si="4"/>
        <v>3</v>
      </c>
      <c r="CA36" s="37"/>
      <c r="CK36" s="47"/>
      <c r="EH36" s="48"/>
    </row>
    <row r="37" spans="1:138" s="46" customFormat="1" ht="15" customHeight="1" x14ac:dyDescent="0.2">
      <c r="A37" s="37">
        <v>36</v>
      </c>
      <c r="B37" s="37">
        <f t="shared" ca="1" si="2"/>
        <v>0.27046937330821108</v>
      </c>
      <c r="C37" s="37">
        <v>13</v>
      </c>
      <c r="D37" s="37"/>
      <c r="N37" s="47"/>
      <c r="X37" s="46">
        <f>C30</f>
        <v>2</v>
      </c>
      <c r="BK37" s="48"/>
      <c r="BX37" s="37">
        <v>36</v>
      </c>
      <c r="BY37" s="37">
        <f t="shared" ca="1" si="3"/>
        <v>0.65377999692825262</v>
      </c>
      <c r="BZ37" s="37">
        <f t="shared" ca="1" si="4"/>
        <v>21</v>
      </c>
      <c r="CA37" s="37"/>
      <c r="CK37" s="47"/>
      <c r="CU37" s="46">
        <f ca="1">BZ30</f>
        <v>14</v>
      </c>
      <c r="EH37" s="48"/>
    </row>
    <row r="38" spans="1:138" s="46" customFormat="1" ht="15" customHeight="1" x14ac:dyDescent="0.2">
      <c r="A38" s="37">
        <v>37</v>
      </c>
      <c r="B38" s="37">
        <f t="shared" ca="1" si="2"/>
        <v>0.55626803912831568</v>
      </c>
      <c r="C38" s="37">
        <v>23</v>
      </c>
      <c r="D38" s="37"/>
      <c r="N38" s="47">
        <f>C31</f>
        <v>15</v>
      </c>
      <c r="BK38" s="48"/>
      <c r="BX38" s="37">
        <v>37</v>
      </c>
      <c r="BY38" s="37">
        <f t="shared" ca="1" si="3"/>
        <v>0.6722871181027108</v>
      </c>
      <c r="BZ38" s="37">
        <f t="shared" ca="1" si="4"/>
        <v>1</v>
      </c>
      <c r="CA38" s="37"/>
      <c r="CK38" s="47">
        <f ca="1">BZ31</f>
        <v>14</v>
      </c>
      <c r="EH38" s="48"/>
    </row>
    <row r="39" spans="1:138" ht="15" customHeight="1" x14ac:dyDescent="0.2">
      <c r="A39" s="37">
        <v>38</v>
      </c>
      <c r="B39" s="37">
        <f t="shared" ca="1" si="2"/>
        <v>0.96723140236369898</v>
      </c>
      <c r="C39" s="37">
        <v>4</v>
      </c>
      <c r="N39" s="41"/>
      <c r="BK39" s="42"/>
      <c r="BX39" s="37">
        <v>38</v>
      </c>
      <c r="BY39" s="37">
        <f t="shared" ca="1" si="3"/>
        <v>0.67362146825626668</v>
      </c>
      <c r="BZ39" s="37">
        <f t="shared" ca="1" si="4"/>
        <v>20</v>
      </c>
      <c r="CK39" s="41"/>
      <c r="EH39" s="42"/>
    </row>
    <row r="40" spans="1:138" ht="15" customHeight="1" x14ac:dyDescent="0.2">
      <c r="A40" s="37">
        <v>39</v>
      </c>
      <c r="B40" s="37">
        <f t="shared" ca="1" si="2"/>
        <v>0.21557216552023639</v>
      </c>
      <c r="C40" s="37">
        <v>1</v>
      </c>
      <c r="N40" s="41"/>
      <c r="AM40">
        <f>C32</f>
        <v>12</v>
      </c>
      <c r="BK40" s="42"/>
      <c r="BX40" s="37">
        <v>39</v>
      </c>
      <c r="BY40" s="37">
        <f t="shared" ca="1" si="3"/>
        <v>0.67932748803710019</v>
      </c>
      <c r="BZ40" s="37">
        <f t="shared" ca="1" si="4"/>
        <v>5</v>
      </c>
      <c r="CK40" s="41"/>
      <c r="DJ40">
        <f ca="1">BZ32</f>
        <v>1</v>
      </c>
      <c r="EH40" s="42"/>
    </row>
    <row r="41" spans="1:138" ht="15" customHeight="1" x14ac:dyDescent="0.2">
      <c r="A41" s="37">
        <v>40</v>
      </c>
      <c r="B41" s="37">
        <f t="shared" ca="1" si="2"/>
        <v>0.88112796560227868</v>
      </c>
      <c r="C41" s="37">
        <v>21</v>
      </c>
      <c r="N41" s="41"/>
      <c r="BK41" s="42"/>
      <c r="BX41" s="37">
        <v>40</v>
      </c>
      <c r="BY41" s="37">
        <f t="shared" ca="1" si="3"/>
        <v>0.70480313475032363</v>
      </c>
      <c r="BZ41" s="37">
        <f t="shared" ca="1" si="4"/>
        <v>10</v>
      </c>
      <c r="CK41" s="41"/>
      <c r="EH41" s="42"/>
    </row>
    <row r="42" spans="1:138" ht="15" customHeight="1" x14ac:dyDescent="0.2">
      <c r="A42" s="37">
        <v>41</v>
      </c>
      <c r="B42" s="37">
        <f t="shared" ca="1" si="2"/>
        <v>0.74508057583922849</v>
      </c>
      <c r="C42" s="37">
        <v>15</v>
      </c>
      <c r="N42" s="41"/>
      <c r="BK42" s="42"/>
      <c r="BX42" s="37">
        <v>41</v>
      </c>
      <c r="BY42" s="37">
        <f t="shared" ca="1" si="3"/>
        <v>0.72652071693951781</v>
      </c>
      <c r="BZ42" s="37">
        <f t="shared" ca="1" si="4"/>
        <v>15</v>
      </c>
      <c r="CK42" s="41"/>
      <c r="EH42" s="42"/>
    </row>
    <row r="43" spans="1:138" ht="15" customHeight="1" x14ac:dyDescent="0.2">
      <c r="A43" s="37">
        <v>42</v>
      </c>
      <c r="B43" s="37">
        <f t="shared" ca="1" si="2"/>
        <v>0.91466092976315938</v>
      </c>
      <c r="C43" s="37">
        <v>18</v>
      </c>
      <c r="N43" s="41"/>
      <c r="BD43">
        <f>C33</f>
        <v>10</v>
      </c>
      <c r="BK43" s="42"/>
      <c r="BX43" s="37">
        <v>42</v>
      </c>
      <c r="BY43" s="37">
        <f t="shared" ca="1" si="3"/>
        <v>0.72675609033207911</v>
      </c>
      <c r="BZ43" s="37">
        <f t="shared" ca="1" si="4"/>
        <v>3</v>
      </c>
      <c r="CK43" s="41"/>
      <c r="EA43">
        <f ca="1">BZ33</f>
        <v>23</v>
      </c>
      <c r="EH43" s="42"/>
    </row>
    <row r="44" spans="1:138" ht="15" customHeight="1" x14ac:dyDescent="0.2">
      <c r="A44" s="37">
        <v>43</v>
      </c>
      <c r="B44" s="37">
        <f t="shared" ca="1" si="2"/>
        <v>0.21038130428158697</v>
      </c>
      <c r="C44" s="37">
        <v>10</v>
      </c>
      <c r="N44" s="41"/>
      <c r="AG44">
        <f>C34</f>
        <v>15</v>
      </c>
      <c r="BK44" s="42"/>
      <c r="BX44" s="37">
        <v>43</v>
      </c>
      <c r="BY44" s="37">
        <f t="shared" ca="1" si="3"/>
        <v>0.73580357071699409</v>
      </c>
      <c r="BZ44" s="37">
        <f t="shared" ca="1" si="4"/>
        <v>1</v>
      </c>
      <c r="CK44" s="41"/>
      <c r="DD44">
        <f ca="1">BZ34</f>
        <v>7</v>
      </c>
      <c r="EH44" s="42"/>
    </row>
    <row r="45" spans="1:138" ht="15" customHeight="1" x14ac:dyDescent="0.2">
      <c r="A45" s="37">
        <v>44</v>
      </c>
      <c r="B45" s="37">
        <f t="shared" ca="1" si="2"/>
        <v>0.65377999692825262</v>
      </c>
      <c r="C45" s="37">
        <v>21</v>
      </c>
      <c r="N45" s="41"/>
      <c r="BC45">
        <f>C35</f>
        <v>14</v>
      </c>
      <c r="BK45" s="42"/>
      <c r="BX45" s="37">
        <v>44</v>
      </c>
      <c r="BY45" s="37">
        <f t="shared" ca="1" si="3"/>
        <v>0.74508057583922849</v>
      </c>
      <c r="BZ45" s="37">
        <f t="shared" ca="1" si="4"/>
        <v>15</v>
      </c>
      <c r="CK45" s="41"/>
      <c r="DZ45">
        <f ca="1">BZ35</f>
        <v>13</v>
      </c>
      <c r="EH45" s="42"/>
    </row>
    <row r="46" spans="1:138" ht="15" customHeight="1" x14ac:dyDescent="0.2">
      <c r="A46" s="37">
        <v>45</v>
      </c>
      <c r="B46" s="37">
        <f t="shared" ca="1" si="2"/>
        <v>0.34116630777258028</v>
      </c>
      <c r="C46" s="37">
        <v>5</v>
      </c>
      <c r="N46" s="41"/>
      <c r="BK46" s="42"/>
      <c r="BX46" s="37">
        <v>45</v>
      </c>
      <c r="BY46" s="37">
        <f t="shared" ca="1" si="3"/>
        <v>0.86797996915658682</v>
      </c>
      <c r="BZ46" s="37">
        <f t="shared" ca="1" si="4"/>
        <v>13</v>
      </c>
      <c r="CK46" s="41"/>
      <c r="EH46" s="42"/>
    </row>
    <row r="47" spans="1:138" ht="15" customHeight="1" x14ac:dyDescent="0.2">
      <c r="A47" s="37">
        <v>46</v>
      </c>
      <c r="B47" s="37">
        <f t="shared" ca="1" si="2"/>
        <v>0.31131336775796958</v>
      </c>
      <c r="C47" s="37">
        <v>1</v>
      </c>
      <c r="N47" s="41"/>
      <c r="BK47" s="42"/>
      <c r="BX47" s="37">
        <v>46</v>
      </c>
      <c r="BY47" s="37">
        <f t="shared" ca="1" si="3"/>
        <v>0.87211402779364644</v>
      </c>
      <c r="BZ47" s="37">
        <f t="shared" ca="1" si="4"/>
        <v>12</v>
      </c>
      <c r="CK47" s="41"/>
      <c r="EH47" s="42"/>
    </row>
    <row r="48" spans="1:138" ht="15" customHeight="1" x14ac:dyDescent="0.2">
      <c r="A48" s="37">
        <v>47</v>
      </c>
      <c r="B48" s="37">
        <f t="shared" ca="1" si="2"/>
        <v>0.31198966601529488</v>
      </c>
      <c r="C48" s="37">
        <v>8</v>
      </c>
      <c r="N48" s="41"/>
      <c r="S48">
        <f>C36</f>
        <v>27</v>
      </c>
      <c r="W48">
        <f>C37</f>
        <v>13</v>
      </c>
      <c r="AB48">
        <f>C38</f>
        <v>23</v>
      </c>
      <c r="AY48">
        <f>C39</f>
        <v>4</v>
      </c>
      <c r="BK48" s="42"/>
      <c r="BX48" s="37">
        <v>47</v>
      </c>
      <c r="BY48" s="37">
        <f t="shared" ca="1" si="3"/>
        <v>0.88112796560227868</v>
      </c>
      <c r="BZ48" s="37">
        <f t="shared" ca="1" si="4"/>
        <v>21</v>
      </c>
      <c r="CK48" s="41"/>
      <c r="CP48">
        <f ca="1">BZ36</f>
        <v>3</v>
      </c>
      <c r="CT48">
        <f ca="1">BZ37</f>
        <v>21</v>
      </c>
      <c r="CY48">
        <f ca="1">BZ38</f>
        <v>1</v>
      </c>
      <c r="DV48">
        <f ca="1">BZ39</f>
        <v>20</v>
      </c>
      <c r="EH48" s="42"/>
    </row>
    <row r="49" spans="1:138" ht="15" customHeight="1" x14ac:dyDescent="0.2">
      <c r="A49" s="37">
        <v>48</v>
      </c>
      <c r="B49" s="37">
        <f t="shared" ca="1" si="2"/>
        <v>0.55475236603251399</v>
      </c>
      <c r="C49" s="37">
        <v>1</v>
      </c>
      <c r="N49" s="41"/>
      <c r="BE49">
        <f>C40</f>
        <v>1</v>
      </c>
      <c r="BK49" s="42"/>
      <c r="BX49" s="37">
        <v>48</v>
      </c>
      <c r="BY49" s="37">
        <f t="shared" ca="1" si="3"/>
        <v>0.91466092976315938</v>
      </c>
      <c r="BZ49" s="37">
        <f t="shared" ca="1" si="4"/>
        <v>18</v>
      </c>
      <c r="CK49" s="41"/>
      <c r="EB49">
        <f ca="1">BZ40</f>
        <v>5</v>
      </c>
      <c r="EH49" s="42"/>
    </row>
    <row r="50" spans="1:138" ht="15" customHeight="1" x14ac:dyDescent="0.2">
      <c r="A50" s="37">
        <v>49</v>
      </c>
      <c r="B50" s="37">
        <f t="shared" ca="1" si="2"/>
        <v>0.67932748803710019</v>
      </c>
      <c r="C50" s="37">
        <v>5</v>
      </c>
      <c r="N50" s="41"/>
      <c r="P50">
        <f>C41</f>
        <v>21</v>
      </c>
      <c r="BK50" s="42"/>
      <c r="BX50" s="37">
        <v>49</v>
      </c>
      <c r="BY50" s="37">
        <f t="shared" ca="1" si="3"/>
        <v>0.95274238771893782</v>
      </c>
      <c r="BZ50" s="37">
        <f t="shared" ca="1" si="4"/>
        <v>3</v>
      </c>
      <c r="CK50" s="41"/>
      <c r="CM50">
        <f ca="1">BZ41</f>
        <v>10</v>
      </c>
      <c r="EH50" s="42"/>
    </row>
    <row r="51" spans="1:138" ht="15" customHeight="1" x14ac:dyDescent="0.2">
      <c r="A51" s="37">
        <v>50</v>
      </c>
      <c r="B51" s="37">
        <f t="shared" ca="1" si="2"/>
        <v>0.29304846683575303</v>
      </c>
      <c r="C51" s="37">
        <v>3</v>
      </c>
      <c r="N51" s="41"/>
      <c r="U51">
        <f>C42</f>
        <v>15</v>
      </c>
      <c r="Z51">
        <f>C43</f>
        <v>18</v>
      </c>
      <c r="AO51">
        <f>C44</f>
        <v>10</v>
      </c>
      <c r="BK51" s="42"/>
      <c r="BX51" s="37">
        <v>50</v>
      </c>
      <c r="BY51" s="37">
        <f t="shared" ca="1" si="3"/>
        <v>0.96723140236369898</v>
      </c>
      <c r="BZ51" s="37">
        <f t="shared" ca="1" si="4"/>
        <v>4</v>
      </c>
      <c r="CK51" s="41"/>
      <c r="CR51">
        <f ca="1">BZ42</f>
        <v>15</v>
      </c>
      <c r="CW51">
        <f ca="1">BZ43</f>
        <v>3</v>
      </c>
      <c r="DL51">
        <f ca="1">BZ44</f>
        <v>1</v>
      </c>
      <c r="EH51" s="42"/>
    </row>
    <row r="52" spans="1:138" ht="15" customHeight="1" x14ac:dyDescent="0.2">
      <c r="N52" s="41"/>
      <c r="BK52" s="42"/>
      <c r="CK52" s="41"/>
      <c r="EH52" s="42"/>
    </row>
    <row r="53" spans="1:138" ht="15" customHeight="1" x14ac:dyDescent="0.2">
      <c r="N53" s="41"/>
      <c r="X53">
        <f>C45</f>
        <v>21</v>
      </c>
      <c r="BK53" s="42"/>
      <c r="CK53" s="41"/>
      <c r="CU53">
        <f ca="1">BZ45</f>
        <v>15</v>
      </c>
      <c r="EH53" s="42"/>
    </row>
    <row r="54" spans="1:138" ht="15" customHeight="1" x14ac:dyDescent="0.2">
      <c r="N54" s="41"/>
      <c r="BK54" s="42"/>
      <c r="CK54" s="41"/>
      <c r="EH54" s="42"/>
    </row>
    <row r="55" spans="1:138" ht="15" customHeight="1" x14ac:dyDescent="0.2">
      <c r="N55" s="41"/>
      <c r="BK55" s="42"/>
      <c r="CK55" s="41"/>
      <c r="EH55" s="42"/>
    </row>
    <row r="56" spans="1:138" ht="15" customHeight="1" x14ac:dyDescent="0.2">
      <c r="N56" s="41"/>
      <c r="BK56" s="42"/>
      <c r="CK56" s="41"/>
      <c r="EH56" s="42"/>
    </row>
    <row r="57" spans="1:138" ht="15" customHeight="1" x14ac:dyDescent="0.2">
      <c r="N57" s="41"/>
      <c r="AE57">
        <f>C46</f>
        <v>5</v>
      </c>
      <c r="BK57" s="42"/>
      <c r="CK57" s="41"/>
      <c r="DB57">
        <f ca="1">BZ46</f>
        <v>13</v>
      </c>
      <c r="EH57" s="42"/>
    </row>
    <row r="58" spans="1:138" ht="15" customHeight="1" x14ac:dyDescent="0.2">
      <c r="N58" s="41"/>
      <c r="AW58">
        <f>C47</f>
        <v>1</v>
      </c>
      <c r="BH58">
        <f>C48</f>
        <v>8</v>
      </c>
      <c r="BK58" s="42"/>
      <c r="CK58" s="41"/>
      <c r="DT58">
        <f ca="1">BZ47</f>
        <v>12</v>
      </c>
      <c r="EE58">
        <f ca="1">BZ48</f>
        <v>21</v>
      </c>
      <c r="EH58" s="42"/>
    </row>
    <row r="59" spans="1:138" ht="15" customHeight="1" x14ac:dyDescent="0.2">
      <c r="N59" s="41"/>
      <c r="P59">
        <f>C49</f>
        <v>1</v>
      </c>
      <c r="AM59">
        <f>C50</f>
        <v>5</v>
      </c>
      <c r="BK59" s="42"/>
      <c r="CK59" s="41"/>
      <c r="CM59">
        <f ca="1">BZ49</f>
        <v>18</v>
      </c>
      <c r="DJ59">
        <f ca="1">BZ50</f>
        <v>3</v>
      </c>
      <c r="EH59" s="42"/>
    </row>
    <row r="60" spans="1:138" ht="15" customHeight="1" x14ac:dyDescent="0.2">
      <c r="N60" s="41"/>
      <c r="Y60">
        <f>C51</f>
        <v>3</v>
      </c>
      <c r="BK60" s="42"/>
      <c r="CK60" s="41"/>
      <c r="CV60">
        <f ca="1">BZ51</f>
        <v>4</v>
      </c>
      <c r="EH60" s="42"/>
    </row>
    <row r="61" spans="1:138" ht="15" customHeight="1" x14ac:dyDescent="0.2">
      <c r="N61" s="49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1"/>
      <c r="CK61" s="49"/>
      <c r="CL61" s="50"/>
      <c r="CM61" s="50"/>
      <c r="CN61" s="50"/>
      <c r="CO61" s="50"/>
      <c r="CP61" s="50"/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  <c r="EE61" s="50"/>
      <c r="EF61" s="50"/>
      <c r="EG61" s="50"/>
      <c r="EH61" s="51"/>
    </row>
    <row r="73" spans="14:138" x14ac:dyDescent="0.2">
      <c r="N73" s="52">
        <f>AVERAGE(N2,J3:R3,H4:T4,G5:U5,F6:V7,E8:W16,D12,X12,F17:V18,G19:U19,H20:T20,J21:R21,N22)</f>
        <v>8.75</v>
      </c>
      <c r="O73" s="53">
        <f t="shared" ref="O73:BK73" si="5">AVERAGE(O2,K3:S3,I4:U4,H5:V5,G6:W7,F8:X16,E12,Y12,G17:W18,H19:V19,I20:U20,K21:S21,O22)</f>
        <v>8.75</v>
      </c>
      <c r="P73" s="53">
        <f t="shared" si="5"/>
        <v>8.75</v>
      </c>
      <c r="Q73" s="53">
        <f t="shared" si="5"/>
        <v>8.75</v>
      </c>
      <c r="R73" s="53">
        <f t="shared" si="5"/>
        <v>8.75</v>
      </c>
      <c r="S73" s="53">
        <f t="shared" si="5"/>
        <v>8.75</v>
      </c>
      <c r="T73" s="53">
        <f t="shared" si="5"/>
        <v>11.5</v>
      </c>
      <c r="U73" s="53">
        <f t="shared" si="5"/>
        <v>11.285714285714286</v>
      </c>
      <c r="V73" s="53">
        <f t="shared" si="5"/>
        <v>11.285714285714286</v>
      </c>
      <c r="W73" s="53">
        <f t="shared" si="5"/>
        <v>11.285714285714286</v>
      </c>
      <c r="X73" s="53">
        <f t="shared" si="5"/>
        <v>11.285714285714286</v>
      </c>
      <c r="Y73" s="53">
        <f t="shared" si="5"/>
        <v>10.125</v>
      </c>
      <c r="Z73" s="53">
        <f t="shared" si="5"/>
        <v>11.666666666666666</v>
      </c>
      <c r="AA73" s="53">
        <f t="shared" si="5"/>
        <v>11.666666666666666</v>
      </c>
      <c r="AB73" s="53">
        <f t="shared" si="5"/>
        <v>11.666666666666666</v>
      </c>
      <c r="AC73" s="53">
        <f t="shared" si="5"/>
        <v>11.25</v>
      </c>
      <c r="AD73" s="53">
        <f t="shared" si="5"/>
        <v>11.25</v>
      </c>
      <c r="AE73" s="53">
        <f t="shared" si="5"/>
        <v>10.666666666666666</v>
      </c>
      <c r="AF73" s="53">
        <f t="shared" si="5"/>
        <v>10.666666666666666</v>
      </c>
      <c r="AG73" s="53">
        <f t="shared" si="5"/>
        <v>6</v>
      </c>
      <c r="AH73" s="53">
        <f t="shared" si="5"/>
        <v>6</v>
      </c>
      <c r="AI73" s="53">
        <f t="shared" si="5"/>
        <v>8</v>
      </c>
      <c r="AJ73" s="53">
        <f t="shared" si="5"/>
        <v>8</v>
      </c>
      <c r="AK73" s="53">
        <f t="shared" si="5"/>
        <v>8</v>
      </c>
      <c r="AL73" s="53">
        <f t="shared" si="5"/>
        <v>8</v>
      </c>
      <c r="AM73" s="53">
        <f t="shared" si="5"/>
        <v>7.75</v>
      </c>
      <c r="AN73" s="53">
        <f t="shared" si="5"/>
        <v>8</v>
      </c>
      <c r="AO73" s="53">
        <f t="shared" si="5"/>
        <v>8</v>
      </c>
      <c r="AP73" s="53">
        <f t="shared" si="5"/>
        <v>7</v>
      </c>
      <c r="AQ73" s="53">
        <f t="shared" si="5"/>
        <v>7</v>
      </c>
      <c r="AR73" s="53">
        <f t="shared" si="5"/>
        <v>12</v>
      </c>
      <c r="AS73" s="53">
        <f t="shared" si="5"/>
        <v>12</v>
      </c>
      <c r="AT73" s="53">
        <f t="shared" si="5"/>
        <v>13</v>
      </c>
      <c r="AU73" s="53">
        <f t="shared" si="5"/>
        <v>13</v>
      </c>
      <c r="AV73" s="53">
        <f t="shared" si="5"/>
        <v>13</v>
      </c>
      <c r="AW73" s="53">
        <f t="shared" si="5"/>
        <v>13</v>
      </c>
      <c r="AX73" s="53">
        <f t="shared" si="5"/>
        <v>13.666666666666666</v>
      </c>
      <c r="AY73" s="53">
        <f t="shared" si="5"/>
        <v>13.666666666666666</v>
      </c>
      <c r="AZ73" s="53">
        <f t="shared" si="5"/>
        <v>13.666666666666666</v>
      </c>
      <c r="BA73" s="53">
        <f t="shared" si="5"/>
        <v>13.666666666666666</v>
      </c>
      <c r="BB73" s="53">
        <f t="shared" si="5"/>
        <v>13.666666666666666</v>
      </c>
      <c r="BC73" s="53">
        <f t="shared" si="5"/>
        <v>13.666666666666666</v>
      </c>
      <c r="BD73" s="53">
        <f t="shared" si="5"/>
        <v>14.5</v>
      </c>
      <c r="BE73" s="53">
        <f t="shared" si="5"/>
        <v>14.5</v>
      </c>
      <c r="BF73" s="53">
        <f t="shared" si="5"/>
        <v>14.5</v>
      </c>
      <c r="BG73" s="53">
        <f t="shared" si="5"/>
        <v>14.5</v>
      </c>
      <c r="BH73" s="53">
        <f t="shared" si="5"/>
        <v>14.5</v>
      </c>
      <c r="BI73" s="53">
        <f t="shared" si="5"/>
        <v>14.5</v>
      </c>
      <c r="BJ73" s="53">
        <f t="shared" si="5"/>
        <v>14.5</v>
      </c>
      <c r="BK73" s="54">
        <f t="shared" si="5"/>
        <v>14.5</v>
      </c>
      <c r="CK73" s="52">
        <f ca="1">AVERAGE(CK2,CG3:CO3,CE4:CQ4,CD5:CR5,CC6:CS7,CB8:CT16,CA12,CU12,CC17:CS18,CD19:CR19,CE20:CQ20,CG21:CO21,CK22)</f>
        <v>9.25</v>
      </c>
      <c r="CL73" s="53">
        <f t="shared" ref="CL73:EH73" ca="1" si="6">AVERAGE(CL2,CH3:CP3,CF4:CR4,CE5:CS5,CD6:CT7,CC8:CU16,CB12,CV12,CD17:CT18,CE19:CS19,CF20:CR20,CH21:CP21,CL22)</f>
        <v>9.25</v>
      </c>
      <c r="CM73" s="53">
        <f t="shared" ca="1" si="6"/>
        <v>9.25</v>
      </c>
      <c r="CN73" s="53">
        <f t="shared" ca="1" si="6"/>
        <v>9.25</v>
      </c>
      <c r="CO73" s="53">
        <f t="shared" ca="1" si="6"/>
        <v>9.25</v>
      </c>
      <c r="CP73" s="53">
        <f t="shared" ca="1" si="6"/>
        <v>9.25</v>
      </c>
      <c r="CQ73" s="53">
        <f t="shared" ca="1" si="6"/>
        <v>10</v>
      </c>
      <c r="CR73" s="53">
        <f t="shared" ca="1" si="6"/>
        <v>10.714285714285714</v>
      </c>
      <c r="CS73" s="53">
        <f t="shared" ca="1" si="6"/>
        <v>10.714285714285714</v>
      </c>
      <c r="CT73" s="53">
        <f t="shared" ca="1" si="6"/>
        <v>10.714285714285714</v>
      </c>
      <c r="CU73" s="53">
        <f t="shared" ca="1" si="6"/>
        <v>10.714285714285714</v>
      </c>
      <c r="CV73" s="53">
        <f t="shared" ca="1" si="6"/>
        <v>9.5</v>
      </c>
      <c r="CW73" s="53">
        <f t="shared" ca="1" si="6"/>
        <v>10.166666666666666</v>
      </c>
      <c r="CX73" s="53">
        <f t="shared" ca="1" si="6"/>
        <v>10.166666666666666</v>
      </c>
      <c r="CY73" s="53">
        <f t="shared" ca="1" si="6"/>
        <v>10.166666666666666</v>
      </c>
      <c r="CZ73" s="53">
        <f t="shared" ca="1" si="6"/>
        <v>9.75</v>
      </c>
      <c r="DA73" s="53">
        <f t="shared" ca="1" si="6"/>
        <v>9.75</v>
      </c>
      <c r="DB73" s="53">
        <f t="shared" ca="1" si="6"/>
        <v>9.6666666666666661</v>
      </c>
      <c r="DC73" s="53">
        <f t="shared" ca="1" si="6"/>
        <v>9.6666666666666661</v>
      </c>
      <c r="DD73" s="53">
        <f t="shared" ca="1" si="6"/>
        <v>8</v>
      </c>
      <c r="DE73" s="53">
        <f t="shared" ca="1" si="6"/>
        <v>8</v>
      </c>
      <c r="DF73" s="53">
        <f t="shared" ca="1" si="6"/>
        <v>6</v>
      </c>
      <c r="DG73" s="53">
        <f t="shared" ca="1" si="6"/>
        <v>6</v>
      </c>
      <c r="DH73" s="53">
        <f t="shared" ca="1" si="6"/>
        <v>6</v>
      </c>
      <c r="DI73" s="53">
        <f t="shared" ca="1" si="6"/>
        <v>6</v>
      </c>
      <c r="DJ73" s="53">
        <f t="shared" ca="1" si="6"/>
        <v>5.25</v>
      </c>
      <c r="DK73" s="53">
        <f t="shared" ca="1" si="6"/>
        <v>6</v>
      </c>
      <c r="DL73" s="53">
        <f t="shared" ca="1" si="6"/>
        <v>6</v>
      </c>
      <c r="DM73" s="53">
        <f t="shared" ca="1" si="6"/>
        <v>1.5</v>
      </c>
      <c r="DN73" s="53">
        <f t="shared" ca="1" si="6"/>
        <v>1.5</v>
      </c>
      <c r="DO73" s="53">
        <f t="shared" ca="1" si="6"/>
        <v>2</v>
      </c>
      <c r="DP73" s="53">
        <f t="shared" ca="1" si="6"/>
        <v>2</v>
      </c>
      <c r="DQ73" s="53">
        <f t="shared" ca="1" si="6"/>
        <v>6</v>
      </c>
      <c r="DR73" s="53">
        <f t="shared" ca="1" si="6"/>
        <v>6</v>
      </c>
      <c r="DS73" s="53">
        <f t="shared" ca="1" si="6"/>
        <v>6</v>
      </c>
      <c r="DT73" s="53">
        <f t="shared" ca="1" si="6"/>
        <v>6</v>
      </c>
      <c r="DU73" s="53">
        <f t="shared" ca="1" si="6"/>
        <v>6.333333333333333</v>
      </c>
      <c r="DV73" s="53">
        <f t="shared" ca="1" si="6"/>
        <v>6.333333333333333</v>
      </c>
      <c r="DW73" s="53">
        <f t="shared" ca="1" si="6"/>
        <v>6.333333333333333</v>
      </c>
      <c r="DX73" s="53">
        <f t="shared" ca="1" si="6"/>
        <v>6.333333333333333</v>
      </c>
      <c r="DY73" s="53">
        <f t="shared" ca="1" si="6"/>
        <v>6.333333333333333</v>
      </c>
      <c r="DZ73" s="53">
        <f t="shared" ca="1" si="6"/>
        <v>6.333333333333333</v>
      </c>
      <c r="EA73" s="53">
        <f t="shared" ca="1" si="6"/>
        <v>8.5</v>
      </c>
      <c r="EB73" s="53">
        <f t="shared" ca="1" si="6"/>
        <v>8.5</v>
      </c>
      <c r="EC73" s="53">
        <f t="shared" ca="1" si="6"/>
        <v>8.5</v>
      </c>
      <c r="ED73" s="53">
        <f t="shared" ca="1" si="6"/>
        <v>8.5</v>
      </c>
      <c r="EE73" s="53">
        <f t="shared" ca="1" si="6"/>
        <v>8.5</v>
      </c>
      <c r="EF73" s="53">
        <f t="shared" ca="1" si="6"/>
        <v>8.5</v>
      </c>
      <c r="EG73" s="53">
        <f t="shared" ca="1" si="6"/>
        <v>8.5</v>
      </c>
      <c r="EH73" s="54">
        <f t="shared" ca="1" si="6"/>
        <v>8.5</v>
      </c>
    </row>
    <row r="74" spans="14:138" x14ac:dyDescent="0.2">
      <c r="N74" s="55">
        <f t="shared" ref="N74:N122" si="7">AVERAGE(N3,J4:R4,H5:T5,G6:U6,F7:V8,E9:W17,D13,X13,F18:V19,G20:U20,H21:T21,J22:R22,N23)</f>
        <v>8.75</v>
      </c>
      <c r="O74" s="56">
        <f t="shared" ref="O74:O122" si="8">AVERAGE(O3,K4:S4,I5:U5,H6:V6,G7:W8,F9:X17,E13,Y13,G18:W19,H20:V20,I21:U21,K22:S22,O23)</f>
        <v>8.75</v>
      </c>
      <c r="P74" s="56">
        <f t="shared" ref="P74:P122" si="9">AVERAGE(P3,L4:T4,J5:V5,I6:W6,H7:X8,G9:Y17,F13,Z13,H18:X19,I20:W20,J21:V21,L22:T22,P23)</f>
        <v>8.75</v>
      </c>
      <c r="Q74" s="56">
        <f t="shared" ref="Q74:Q122" si="10">AVERAGE(Q3,M4:U4,K5:W5,J6:X6,I7:Y8,H9:Z17,G13,AA13,I18:Y19,J20:X20,K21:W21,M22:U22,Q23)</f>
        <v>8.75</v>
      </c>
      <c r="R74" s="56">
        <f t="shared" ref="R74:R122" si="11">AVERAGE(R3,N4:V4,L5:X5,K6:Y6,J7:Z8,I9:AA17,H13,AB13,J18:Z19,K20:Y20,L21:X21,N22:V22,R23)</f>
        <v>9.8000000000000007</v>
      </c>
      <c r="S74" s="56">
        <f t="shared" ref="S74:S122" si="12">AVERAGE(S3,O4:W4,M5:Y5,L6:Z6,K7:AA8,J9:AB17,I13,AC13,K18:AA19,L20:Z20,M21:Y21,O22:W22,S23)</f>
        <v>11.5</v>
      </c>
      <c r="T74" s="56">
        <f t="shared" ref="T74:T122" si="13">AVERAGE(T3,P4:X4,N5:Z5,M6:AA6,L7:AB8,K9:AC17,J13,AD13,L18:AB19,M20:AA20,N21:Z21,P22:X22,T23)</f>
        <v>11.5</v>
      </c>
      <c r="U74" s="56">
        <f t="shared" ref="U74:U122" si="14">AVERAGE(U3,Q4:Y4,O5:AA5,N6:AB6,M7:AC8,L9:AD17,K13,AE13,M18:AC19,N20:AB20,O21:AA21,Q22:Y22,U23)</f>
        <v>11.5</v>
      </c>
      <c r="V74" s="56">
        <f t="shared" ref="V74:V122" si="15">AVERAGE(V3,R4:Z4,P5:AB5,O6:AC6,N7:AD8,M9:AE17,L13,AF13,N18:AD19,O20:AC20,P21:AB21,R22:Z22,V23)</f>
        <v>11.285714285714286</v>
      </c>
      <c r="W74" s="56">
        <f t="shared" ref="W74:W122" si="16">AVERAGE(W3,S4:AA4,Q5:AC5,P6:AD6,O7:AE8,N9:AF17,M13,AG13,O18:AE19,P20:AD20,Q21:AC21,S22:AA22,W23)</f>
        <v>11.285714285714286</v>
      </c>
      <c r="X74" s="56">
        <f t="shared" ref="X74:X122" si="17">AVERAGE(X3,T4:AB4,R5:AD5,Q6:AE6,P7:AF8,O9:AG17,N13,AH13,P18:AF19,Q20:AE20,R21:AD21,T22:AB22,X23)</f>
        <v>11.285714285714286</v>
      </c>
      <c r="Y74" s="56">
        <f t="shared" ref="Y74:Y122" si="18">AVERAGE(Y3,U4:AC4,S5:AE5,R6:AF6,Q7:AG8,P9:AH17,O13,AI13,Q18:AG19,R20:AF20,S21:AE21,U22:AC22,Y23)</f>
        <v>10.125</v>
      </c>
      <c r="Z74" s="56">
        <f t="shared" ref="Z74:Z122" si="19">AVERAGE(Z3,V4:AD4,T5:AF5,S6:AG6,R7:AH8,Q9:AI17,P13,AJ13,R18:AH19,S20:AG20,T21:AF21,V22:AD22,Z23)</f>
        <v>10.142857142857142</v>
      </c>
      <c r="AA74" s="56">
        <f t="shared" ref="AA74:AA122" si="20">AVERAGE(AA3,W4:AE4,U5:AG5,T6:AH6,S7:AI8,R9:AJ17,Q13,AK13,S18:AI19,T20:AH20,U21:AG21,W22:AE22,AA23)</f>
        <v>11.666666666666666</v>
      </c>
      <c r="AB74" s="56">
        <f t="shared" ref="AB74:AB122" si="21">AVERAGE(AB3,X4:AF4,V5:AH5,U6:AI6,T7:AJ8,S9:AK17,R13,AL13,T18:AJ19,U20:AI20,V21:AH21,X22:AF22,AB23)</f>
        <v>11.666666666666666</v>
      </c>
      <c r="AC74" s="56">
        <f t="shared" ref="AC74:AC122" si="22">AVERAGE(AC3,Y4:AG4,W5:AI5,V6:AJ6,U7:AK8,T9:AL17,S13,AM13,U18:AK19,V20:AJ20,W21:AI21,Y22:AG22,AC23)</f>
        <v>11.666666666666666</v>
      </c>
      <c r="AD74" s="56">
        <f t="shared" ref="AD74:AD122" si="23">AVERAGE(AD3,Z4:AH4,X5:AJ5,W6:AK6,V7:AL8,U9:AM17,T13,AN13,V18:AL19,W20:AK20,X21:AJ21,Z22:AH22,AD23)</f>
        <v>11.8</v>
      </c>
      <c r="AE74" s="56">
        <f t="shared" ref="AE74:AE122" si="24">AVERAGE(AE3,AA4:AI4,Y5:AK5,X6:AL6,W7:AM8,V9:AN17,U13,AO13,W18:AM19,X20:AL20,Y21:AK21,AA22:AI22,AE23)</f>
        <v>10.666666666666666</v>
      </c>
      <c r="AF74" s="56">
        <f t="shared" ref="AF74:AF122" si="25">AVERAGE(AF3,AB4:AJ4,Z5:AL5,Y6:AM6,X7:AN8,W9:AO17,V13,AP13,X18:AN19,Y20:AM20,Z21:AL21,AB22:AJ22,AF23)</f>
        <v>10.666666666666666</v>
      </c>
      <c r="AG74" s="56">
        <f t="shared" ref="AG74:AG122" si="26">AVERAGE(AG3,AC4:AK4,AA5:AM5,Z6:AN6,Y7:AO8,X9:AP17,W13,AQ13,Y18:AO19,Z20:AN20,AA21:AM21,AC22:AK22,AG23)</f>
        <v>10.666666666666666</v>
      </c>
      <c r="AH74" s="56">
        <f t="shared" ref="AH74:AH122" si="27">AVERAGE(AH3,AD4:AL4,AB5:AN5,AA6:AO6,Z7:AP8,Y9:AQ17,X13,AR13,Z18:AP19,AA20:AO20,AB21:AN21,AD22:AL22,AH23)</f>
        <v>6</v>
      </c>
      <c r="AI74" s="56">
        <f t="shared" ref="AI74:AI122" si="28">AVERAGE(AI3,AE4:AM4,AC5:AO5,AB6:AP6,AA7:AQ8,Z9:AR17,Y13,AS13,AA18:AQ19,AB20:AP20,AC21:AO21,AE22:AM22,AI23)</f>
        <v>6.333333333333333</v>
      </c>
      <c r="AJ74" s="56">
        <f t="shared" ref="AJ74:AJ122" si="29">AVERAGE(AJ3,AF4:AN4,AD5:AP5,AC6:AQ6,AB7:AR8,AA9:AS17,Z13,AT13,AB18:AR19,AC20:AQ20,AD21:AP21,AF22:AN22,AJ23)</f>
        <v>7.75</v>
      </c>
      <c r="AK74" s="56">
        <f t="shared" ref="AK74:AK122" si="30">AVERAGE(AK3,AG4:AO4,AE5:AQ5,AD6:AR6,AC7:AS8,AB9:AT17,AA13,AU13,AC18:AS19,AD20:AR20,AE21:AQ21,AG22:AO22,AK23)</f>
        <v>7.75</v>
      </c>
      <c r="AL74" s="56">
        <f t="shared" ref="AL74:AL122" si="31">AVERAGE(AL3,AH4:AP4,AF5:AR5,AE6:AS6,AD7:AT8,AC9:AU17,AB13,AV13,AD18:AT19,AE20:AS20,AF21:AR21,AH22:AP22,AL23)</f>
        <v>7.75</v>
      </c>
      <c r="AM74" s="56">
        <f t="shared" ref="AM74:AM122" si="32">AVERAGE(AM3,AI4:AQ4,AG5:AS5,AF6:AT6,AE7:AU8,AD9:AV17,AC13,AW13,AE18:AU19,AF20:AT20,AG21:AS21,AI22:AQ22,AM23)</f>
        <v>7.75</v>
      </c>
      <c r="AN74" s="56">
        <f t="shared" ref="AN74:AN122" si="33">AVERAGE(AN3,AJ4:AR4,AH5:AT5,AG6:AU6,AF7:AV8,AE9:AW17,AD13,AX13,AF18:AV19,AG20:AU20,AH21:AT21,AJ22:AR22,AN23)</f>
        <v>7.75</v>
      </c>
      <c r="AO74" s="56">
        <f t="shared" ref="AO74:AO122" si="34">AVERAGE(AO3,AK4:AS4,AI5:AU5,AH6:AV6,AG7:AW8,AF9:AX17,AE13,AY13,AG18:AW19,AH20:AV20,AI21:AU21,AK22:AS22,AO23)</f>
        <v>7</v>
      </c>
      <c r="AP74" s="56">
        <f t="shared" ref="AP74:AP122" si="35">AVERAGE(AP3,AL4:AT4,AJ5:AV5,AI6:AW6,AH7:AX8,AG9:AY17,AF13,AZ13,AH18:AX19,AI20:AW20,AJ21:AV21,AL22:AT22,AP23)</f>
        <v>7</v>
      </c>
      <c r="AQ74" s="56">
        <f t="shared" ref="AQ74:AQ122" si="36">AVERAGE(AQ3,AM4:AU4,AK5:AW5,AJ6:AX6,AI7:AY8,AH9:AZ17,AG13,BA13,AI18:AY19,AJ20:AX20,AK21:AW21,AM22:AU22,AQ23)</f>
        <v>7</v>
      </c>
      <c r="AR74" s="56">
        <f t="shared" ref="AR74:AR122" si="37">AVERAGE(AR3,AN4:AV4,AL5:AX5,AK6:AY6,AJ7:AZ8,AI9:BA17,AH13,BB13,AJ18:AZ19,AK20:AY20,AL21:AX21,AN22:AV22,AR23)</f>
        <v>12</v>
      </c>
      <c r="AS74" s="56">
        <f t="shared" ref="AS74:AS122" si="38">AVERAGE(AS3,AO4:AW4,AM5:AY5,AL6:AZ6,AK7:BA8,AJ9:BB17,AI13,BC13,AK18:BA19,AL20:AZ20,AM21:AY21,AO22:AW22,AS23)</f>
        <v>12</v>
      </c>
      <c r="AT74" s="56">
        <f t="shared" ref="AT74:AT122" si="39">AVERAGE(AT3,AP4:AX4,AN5:AZ5,AM6:BA6,AL7:BB8,AK9:BC17,AJ13,BD13,AL18:BB19,AM20:BA20,AN21:AZ21,AP22:AX22,AT23)</f>
        <v>13</v>
      </c>
      <c r="AU74" s="56">
        <f t="shared" ref="AU74:AU122" si="40">AVERAGE(AU3,AQ4:AY4,AO5:BA5,AN6:BB6,AM7:BC8,AL9:BD17,AK13,BE13,AM18:BC19,AN20:BB20,AO21:BA21,AQ22:AY22,AU23)</f>
        <v>13</v>
      </c>
      <c r="AV74" s="56">
        <f t="shared" ref="AV74:AV122" si="41">AVERAGE(AV3,AR4:AZ4,AP5:BB5,AO6:BC6,AN7:BD8,AM9:BE17,AL13,BF13,AN18:BD19,AO20:BC20,AP21:BB21,AR22:AZ22,AV23)</f>
        <v>13</v>
      </c>
      <c r="AW74" s="56">
        <f t="shared" ref="AW74:AW122" si="42">AVERAGE(AW3,AS4:BA4,AQ5:BC5,AP6:BD6,AO7:BE8,AN9:BF17,AM13,BG13,AO18:BE19,AP20:BD20,AQ21:BC21,AS22:BA22,AW23)</f>
        <v>13</v>
      </c>
      <c r="AX74" s="56">
        <f t="shared" ref="AX74:AX122" si="43">AVERAGE(AX3,AT4:BB4,AR5:BD5,AQ6:BE6,AP7:BF8,AO9:BG17,AN13,BH13,AP18:BF19,AQ20:BE20,AR21:BD21,AT22:BB22,AX23)</f>
        <v>13</v>
      </c>
      <c r="AY74" s="56">
        <f t="shared" ref="AY74:AY122" si="44">AVERAGE(AY3,AU4:BC4,AS5:BE5,AR6:BF6,AQ7:BG8,AP9:BH17,AO13,BI13,AQ18:BG19,AR20:BF20,AS21:BE21,AU22:BC22,AY23)</f>
        <v>13.666666666666666</v>
      </c>
      <c r="AZ74" s="56">
        <f t="shared" ref="AZ74:AZ122" si="45">AVERAGE(AZ3,AV4:BD4,AT5:BF5,AS6:BG6,AR7:BH8,AQ9:BI17,AP13,BJ13,AR18:BH19,AS20:BG20,AT21:BF21,AV22:BD22,AZ23)</f>
        <v>13.666666666666666</v>
      </c>
      <c r="BA74" s="56">
        <f t="shared" ref="BA74:BA122" si="46">AVERAGE(BA3,AW4:BE4,AU5:BG5,AT6:BH6,AS7:BI8,AR9:BJ17,AQ13,BK13,AS18:BI19,AT20:BH20,AU21:BG21,AW22:BE22,BA23)</f>
        <v>13.666666666666666</v>
      </c>
      <c r="BB74" s="56">
        <f t="shared" ref="BB74:BB122" si="47">AVERAGE(BB3,AX4:BF4,AV5:BH5,AU6:BI6,AT7:BJ8,AS9:BK17,AR13,BL13,AT18:BJ19,AU20:BI20,AV21:BH21,AX22:BF22,BB23)</f>
        <v>13.666666666666666</v>
      </c>
      <c r="BC74" s="56">
        <f t="shared" ref="BC74:BC122" si="48">AVERAGE(BC3,AY4:BG4,AW5:BI5,AV6:BJ6,AU7:BK8,AT9:BL17,AS13,BM13,AU18:BK19,AV20:BJ20,AW21:BI21,AY22:BG22,BC23)</f>
        <v>14.5</v>
      </c>
      <c r="BD74" s="56">
        <f t="shared" ref="BD74:BD122" si="49">AVERAGE(BD3,AZ4:BH4,AX5:BJ5,AW6:BK6,AV7:BL8,AU9:BM17,AT13,BN13,AV18:BL19,AW20:BK20,AX21:BJ21,AZ22:BH22,BD23)</f>
        <v>14.5</v>
      </c>
      <c r="BE74" s="56">
        <f t="shared" ref="BE74:BE122" si="50">AVERAGE(BE3,BA4:BI4,AY5:BK5,AX6:BL6,AW7:BM8,AV9:BN17,AU13,BO13,AW18:BM19,AX20:BL20,AY21:BK21,BA22:BI22,BE23)</f>
        <v>14.5</v>
      </c>
      <c r="BF74" s="56">
        <f t="shared" ref="BF74:BF122" si="51">AVERAGE(BF3,BB4:BJ4,AZ5:BL5,AY6:BM6,AX7:BN8,AW9:BO17,AV13,BP13,AX18:BN19,AY20:BM20,AZ21:BL21,BB22:BJ22,BF23)</f>
        <v>14.5</v>
      </c>
      <c r="BG74" s="56">
        <f t="shared" ref="BG74:BG122" si="52">AVERAGE(BG3,BC4:BK4,BA5:BM5,AZ6:BN6,AY7:BO8,AX9:BP17,AW13,BQ13,AY18:BO19,AZ20:BN20,BA21:BM21,BC22:BK22,BG23)</f>
        <v>14.5</v>
      </c>
      <c r="BH74" s="56">
        <f t="shared" ref="BH74:BH122" si="53">AVERAGE(BH3,BD4:BL4,BB5:BN5,BA6:BO6,AZ7:BP8,AY9:BQ17,AX13,BR13,AZ18:BP19,BA20:BO20,BB21:BN21,BD22:BL22,BH23)</f>
        <v>14.5</v>
      </c>
      <c r="BI74" s="56">
        <f t="shared" ref="BI74:BI122" si="54">AVERAGE(BI3,BE4:BM4,BC5:BO5,BB6:BP6,BA7:BQ8,AZ9:BR17,AY13,BS13,BA18:BQ19,BB20:BP20,BC21:BO21,BE22:BM22,BI23)</f>
        <v>14.5</v>
      </c>
      <c r="BJ74" s="56">
        <f t="shared" ref="BJ74:BJ122" si="55">AVERAGE(BJ3,BF4:BN4,BD5:BP5,BC6:BQ6,BB7:BR8,BA9:BS17,AZ13,BT13,BB18:BR19,BC20:BQ20,BD21:BP21,BF22:BN22,BJ23)</f>
        <v>14.5</v>
      </c>
      <c r="BK74" s="57">
        <f t="shared" ref="BK74:BK122" si="56">AVERAGE(BK3,BG4:BO4,BE5:BQ5,BD6:BR6,BC7:BS8,BB9:BT17,BA13,BU13,BC18:BS19,BD20:BR20,BE21:BQ21,BG22:BO22,BK23)</f>
        <v>14.5</v>
      </c>
      <c r="CK74" s="55">
        <f t="shared" ref="CK74:CK122" ca="1" si="57">AVERAGE(CK3,CG4:CO4,CE5:CQ5,CD6:CR6,CC7:CS8,CB9:CT17,CA13,CU13,CC18:CS19,CD20:CR20,CE21:CQ21,CG22:CO22,CK23)</f>
        <v>9.25</v>
      </c>
      <c r="CL74" s="56">
        <f t="shared" ref="CL74:CL122" ca="1" si="58">AVERAGE(CL3,CH4:CP4,CF5:CR5,CE6:CS6,CD7:CT8,CC9:CU17,CB13,CV13,CD18:CT19,CE20:CS20,CF21:CR21,CH22:CP22,CL23)</f>
        <v>9.25</v>
      </c>
      <c r="CM74" s="56">
        <f t="shared" ref="CM74:CM122" ca="1" si="59">AVERAGE(CM3,CI4:CQ4,CG5:CS5,CF6:CT6,CE7:CU8,CD9:CV17,CC13,CW13,CE18:CU19,CF20:CT20,CG21:CS21,CI22:CQ22,CM23)</f>
        <v>9.25</v>
      </c>
      <c r="CN74" s="56">
        <f t="shared" ref="CN74:CN122" ca="1" si="60">AVERAGE(CN3,CJ4:CR4,CH5:CT5,CG6:CU6,CF7:CV8,CE9:CW17,CD13,CX13,CF18:CV19,CG20:CU20,CH21:CT21,CJ22:CR22,CN23)</f>
        <v>9.25</v>
      </c>
      <c r="CO74" s="56">
        <f t="shared" ref="CO74:CO122" ca="1" si="61">AVERAGE(CO3,CK4:CS4,CI5:CU5,CH6:CV6,CG7:CW8,CF9:CX17,CE13,CY13,CG18:CW19,CH20:CV20,CI21:CU21,CK22:CS22,CO23)</f>
        <v>9.4</v>
      </c>
      <c r="CP74" s="56">
        <f t="shared" ref="CP74:CP122" ca="1" si="62">AVERAGE(CP3,CL4:CT4,CJ5:CV5,CI6:CW6,CH7:CX8,CG9:CY17,CF13,CZ13,CH18:CX19,CI20:CW20,CJ21:CV21,CL22:CT22,CP23)</f>
        <v>10</v>
      </c>
      <c r="CQ74" s="56">
        <f t="shared" ref="CQ74:CQ122" ca="1" si="63">AVERAGE(CQ3,CM4:CU4,CK5:CW5,CJ6:CX6,CI7:CY8,CH9:CZ17,CG13,DA13,CI18:CY19,CJ20:CX20,CK21:CW21,CM22:CU22,CQ23)</f>
        <v>10</v>
      </c>
      <c r="CR74" s="56">
        <f t="shared" ref="CR74:CR122" ca="1" si="64">AVERAGE(CR3,CN4:CV4,CL5:CX5,CK6:CY6,CJ7:CZ8,CI9:DA17,CH13,DB13,CJ18:CZ19,CK20:CY20,CL21:CX21,CN22:CV22,CR23)</f>
        <v>10</v>
      </c>
      <c r="CS74" s="56">
        <f t="shared" ref="CS74:CS122" ca="1" si="65">AVERAGE(CS3,CO4:CW4,CM5:CY5,CL6:CZ6,CK7:DA8,CJ9:DB17,CI13,DC13,CK18:DA19,CL20:CZ20,CM21:CY21,CO22:CW22,CS23)</f>
        <v>10.714285714285714</v>
      </c>
      <c r="CT74" s="56">
        <f t="shared" ref="CT74:CT122" ca="1" si="66">AVERAGE(CT3,CP4:CX4,CN5:CZ5,CM6:DA6,CL7:DB8,CK9:DC17,CJ13,DD13,CL18:DB19,CM20:DA20,CN21:CZ21,CP22:CX22,CT23)</f>
        <v>10.714285714285714</v>
      </c>
      <c r="CU74" s="56">
        <f t="shared" ref="CU74:CU122" ca="1" si="67">AVERAGE(CU3,CQ4:CY4,CO5:DA5,CN6:DB6,CM7:DC8,CL9:DD17,CK13,DE13,CM18:DC19,CN20:DB20,CO21:DA21,CQ22:CY22,CU23)</f>
        <v>10.714285714285714</v>
      </c>
      <c r="CV74" s="56">
        <f t="shared" ref="CV74:CV122" ca="1" si="68">AVERAGE(CV3,CR4:CZ4,CP5:DB5,CO6:DC6,CN7:DD8,CM9:DE17,CL13,DF13,CN18:DD19,CO20:DC20,CP21:DB21,CR22:CZ22,CV23)</f>
        <v>9.5</v>
      </c>
      <c r="CW74" s="56">
        <f t="shared" ref="CW74:CW122" ca="1" si="69">AVERAGE(CW3,CS4:DA4,CQ5:DC5,CP6:DD6,CO7:DE8,CN9:DF17,CM13,DG13,CO18:DE19,CP20:DD20,CQ21:DC21,CS22:DA22,CW23)</f>
        <v>10.142857142857142</v>
      </c>
      <c r="CX74" s="56">
        <f t="shared" ref="CX74:CX122" ca="1" si="70">AVERAGE(CX3,CT4:DB4,CR5:DD5,CQ6:DE6,CP7:DF8,CO9:DG17,CN13,DH13,CP18:DF19,CQ20:DE20,CR21:DD21,CT22:DB22,CX23)</f>
        <v>10.166666666666666</v>
      </c>
      <c r="CY74" s="56">
        <f t="shared" ref="CY74:CY122" ca="1" si="71">AVERAGE(CY3,CU4:DC4,CS5:DE5,CR6:DF6,CQ7:DG8,CP9:DH17,CO13,DI13,CQ18:DG19,CR20:DF20,CS21:DE21,CU22:DC22,CY23)</f>
        <v>10.166666666666666</v>
      </c>
      <c r="CZ74" s="56">
        <f t="shared" ref="CZ74:CZ122" ca="1" si="72">AVERAGE(CZ3,CV4:DD4,CT5:DF5,CS6:DG6,CR7:DH8,CQ9:DI17,CP13,DJ13,CR18:DH19,CS20:DG20,CT21:DF21,CV22:DD22,CZ23)</f>
        <v>10.166666666666666</v>
      </c>
      <c r="DA74" s="56">
        <f t="shared" ref="DA74:DA122" ca="1" si="73">AVERAGE(DA3,CW4:DE4,CU5:DG5,CT6:DH6,CS7:DI8,CR9:DJ17,CQ13,DK13,CS18:DI19,CT20:DH20,CU21:DG21,CW22:DE22,DA23)</f>
        <v>9.8000000000000007</v>
      </c>
      <c r="DB74" s="56">
        <f t="shared" ref="DB74:DB122" ca="1" si="74">AVERAGE(DB3,CX4:DF4,CV5:DH5,CU6:DI6,CT7:DJ8,CS9:DK17,CR13,DL13,CT18:DJ19,CU20:DI20,CV21:DH21,CX22:DF22,DB23)</f>
        <v>9.6666666666666661</v>
      </c>
      <c r="DC74" s="56">
        <f t="shared" ref="DC74:DC122" ca="1" si="75">AVERAGE(DC3,CY4:DG4,CW5:DI5,CV6:DJ6,CU7:DK8,CT9:DL17,CS13,DM13,CU18:DK19,CV20:DJ20,CW21:DI21,CY22:DG22,DC23)</f>
        <v>9.6666666666666661</v>
      </c>
      <c r="DD74" s="56">
        <f t="shared" ref="DD74:DD122" ca="1" si="76">AVERAGE(DD3,CZ4:DH4,CX5:DJ5,CW6:DK6,CV7:DL8,CU9:DM17,CT13,DN13,CV18:DL19,CW20:DK20,CX21:DJ21,CZ22:DH22,DD23)</f>
        <v>9.6666666666666661</v>
      </c>
      <c r="DE74" s="56">
        <f t="shared" ref="DE74:DE122" ca="1" si="77">AVERAGE(DE3,DA4:DI4,CY5:DK5,CX6:DL6,CW7:DM8,CV9:DN17,CU13,DO13,CW18:DM19,CX20:DL20,CY21:DK21,DA22:DI22,DE23)</f>
        <v>8</v>
      </c>
      <c r="DF74" s="56">
        <f t="shared" ref="DF74:DF122" ca="1" si="78">AVERAGE(DF3,DB4:DJ4,CZ5:DL5,CY6:DM6,CX7:DN8,CW9:DO17,CV13,DP13,CX18:DN19,CY20:DM20,CZ21:DL21,DB22:DJ22,DF23)</f>
        <v>6.333333333333333</v>
      </c>
      <c r="DG74" s="56">
        <f t="shared" ref="DG74:DG122" ca="1" si="79">AVERAGE(DG3,DC4:DK4,DA5:DM5,CZ6:DN6,CY7:DO8,CX9:DP17,CW13,DQ13,CY18:DO19,CZ20:DN20,DA21:DM21,DC22:DK22,DG23)</f>
        <v>5.25</v>
      </c>
      <c r="DH74" s="56">
        <f t="shared" ref="DH74:DH122" ca="1" si="80">AVERAGE(DH3,DD4:DL4,DB5:DN5,DA6:DO6,CZ7:DP8,CY9:DQ17,CX13,DR13,CZ18:DP19,DA20:DO20,DB21:DN21,DD22:DL22,DH23)</f>
        <v>5.25</v>
      </c>
      <c r="DI74" s="56">
        <f t="shared" ref="DI74:DI122" ca="1" si="81">AVERAGE(DI3,DE4:DM4,DC5:DO5,DB6:DP6,DA7:DQ8,CZ9:DR17,CY13,DS13,DA18:DQ19,DB20:DP20,DC21:DO21,DE22:DM22,DI23)</f>
        <v>5.25</v>
      </c>
      <c r="DJ74" s="56">
        <f t="shared" ref="DJ74:DJ122" ca="1" si="82">AVERAGE(DJ3,DF4:DN4,DD5:DP5,DC6:DQ6,DB7:DR8,DA9:DS17,CZ13,DT13,DB18:DR19,DC20:DQ20,DD21:DP21,DF22:DN22,DJ23)</f>
        <v>5.25</v>
      </c>
      <c r="DK74" s="56">
        <f t="shared" ref="DK74:DK122" ca="1" si="83">AVERAGE(DK3,DG4:DO4,DE5:DQ5,DD6:DR6,DC7:DS8,DB9:DT17,DA13,DU13,DC18:DS19,DD20:DR20,DE21:DQ21,DG22:DO22,DK23)</f>
        <v>5.25</v>
      </c>
      <c r="DL74" s="56">
        <f t="shared" ref="DL74:DL122" ca="1" si="84">AVERAGE(DL3,DH4:DP4,DF5:DR5,DE6:DS6,DD7:DT8,DC9:DU17,DB13,DV13,DD18:DT19,DE20:DS20,DF21:DR21,DH22:DP22,DL23)</f>
        <v>2</v>
      </c>
      <c r="DM74" s="56">
        <f t="shared" ref="DM74:DM122" ca="1" si="85">AVERAGE(DM3,DI4:DQ4,DG5:DS5,DF6:DT6,DE7:DU8,DD9:DV17,DC13,DW13,DE18:DU19,DF20:DT20,DG21:DS21,DI22:DQ22,DM23)</f>
        <v>2</v>
      </c>
      <c r="DN74" s="56">
        <f t="shared" ref="DN74:DN122" ca="1" si="86">AVERAGE(DN3,DJ4:DR4,DH5:DT5,DG6:DU6,DF7:DV8,DE9:DW17,DD13,DX13,DF18:DV19,DG20:DU20,DH21:DT21,DJ22:DR22,DN23)</f>
        <v>2</v>
      </c>
      <c r="DO74" s="56">
        <f t="shared" ref="DO74:DO122" ca="1" si="87">AVERAGE(DO3,DK4:DS4,DI5:DU5,DH6:DV6,DG7:DW8,DF9:DX17,DE13,DY13,DG18:DW19,DH20:DV20,DI21:DU21,DK22:DS22,DO23)</f>
        <v>2</v>
      </c>
      <c r="DP74" s="56">
        <f t="shared" ref="DP74:DP122" ca="1" si="88">AVERAGE(DP3,DL4:DT4,DJ5:DV5,DI6:DW6,DH7:DX8,DG9:DY17,DF13,DZ13,DH18:DX19,DI20:DW20,DJ21:DV21,DL22:DT22,DP23)</f>
        <v>2</v>
      </c>
      <c r="DQ74" s="56">
        <f t="shared" ref="DQ74:DQ122" ca="1" si="89">AVERAGE(DQ3,DM4:DU4,DK5:DW5,DJ6:DX6,DI7:DY8,DH9:DZ17,DG13,EA13,DI18:DY19,DJ20:DX20,DK21:DW21,DM22:DU22,DQ23)</f>
        <v>6</v>
      </c>
      <c r="DR74" s="56">
        <f t="shared" ref="DR74:DR122" ca="1" si="90">AVERAGE(DR3,DN4:DV4,DL5:DX5,DK6:DY6,DJ7:DZ8,DI9:EA17,DH13,EB13,DJ18:DZ19,DK20:DY20,DL21:DX21,DN22:DV22,DR23)</f>
        <v>6</v>
      </c>
      <c r="DS74" s="56">
        <f t="shared" ref="DS74:DS122" ca="1" si="91">AVERAGE(DS3,DO4:DW4,DM5:DY5,DL6:DZ6,DK7:EA8,DJ9:EB17,DI13,EC13,DK18:EA19,DL20:DZ20,DM21:DY21,DO22:DW22,DS23)</f>
        <v>6</v>
      </c>
      <c r="DT74" s="56">
        <f t="shared" ref="DT74:DT122" ca="1" si="92">AVERAGE(DT3,DP4:DX4,DN5:DZ5,DM6:EA6,DL7:EB8,DK9:EC17,DJ13,ED13,DL18:EB19,DM20:EA20,DN21:DZ21,DP22:DX22,DT23)</f>
        <v>6</v>
      </c>
      <c r="DU74" s="56">
        <f t="shared" ref="DU74:DU122" ca="1" si="93">AVERAGE(DU3,DQ4:DY4,DO5:EA5,DN6:EB6,DM7:EC8,DL9:ED17,DK13,EE13,DM18:EC19,DN20:EB20,DO21:EA21,DQ22:DY22,DU23)</f>
        <v>6</v>
      </c>
      <c r="DV74" s="56">
        <f t="shared" ref="DV74:DV122" ca="1" si="94">AVERAGE(DV3,DR4:DZ4,DP5:EB5,DO6:EC6,DN7:ED8,DM9:EE17,DL13,EF13,DN18:ED19,DO20:EC20,DP21:EB21,DR22:DZ22,DV23)</f>
        <v>6.333333333333333</v>
      </c>
      <c r="DW74" s="56">
        <f t="shared" ref="DW74:DW122" ca="1" si="95">AVERAGE(DW3,DS4:EA4,DQ5:EC5,DP6:ED6,DO7:EE8,DN9:EF17,DM13,EG13,DO18:EE19,DP20:ED20,DQ21:EC21,DS22:EA22,DW23)</f>
        <v>6.333333333333333</v>
      </c>
      <c r="DX74" s="56">
        <f t="shared" ref="DX74:DX122" ca="1" si="96">AVERAGE(DX3,DT4:EB4,DR5:ED5,DQ6:EE6,DP7:EF8,DO9:EG17,DN13,EH13,DP18:EF19,DQ20:EE20,DR21:ED21,DT22:EB22,DX23)</f>
        <v>6.333333333333333</v>
      </c>
      <c r="DY74" s="56">
        <f t="shared" ref="DY74:DY122" ca="1" si="97">AVERAGE(DY3,DU4:EC4,DS5:EE5,DR6:EF6,DQ7:EG8,DP9:EH17,DO13,EI13,DQ18:EG19,DR20:EF20,DS21:EE21,DU22:EC22,DY23)</f>
        <v>6.333333333333333</v>
      </c>
      <c r="DZ74" s="56">
        <f t="shared" ref="DZ74:DZ122" ca="1" si="98">AVERAGE(DZ3,DV4:ED4,DT5:EF5,DS6:EG6,DR7:EH8,DQ9:EI17,DP13,EJ13,DR18:EH19,DS20:EG20,DT21:EF21,DV22:ED22,DZ23)</f>
        <v>8.5</v>
      </c>
      <c r="EA74" s="56">
        <f t="shared" ref="EA74:EA122" ca="1" si="99">AVERAGE(EA3,DW4:EE4,DU5:EG5,DT6:EH6,DS7:EI8,DR9:EJ17,DQ13,EK13,DS18:EI19,DT20:EH20,DU21:EG21,DW22:EE22,EA23)</f>
        <v>8.5</v>
      </c>
      <c r="EB74" s="56">
        <f t="shared" ref="EB74:EB122" ca="1" si="100">AVERAGE(EB3,DX4:EF4,DV5:EH5,DU6:EI6,DT7:EJ8,DS9:EK17,DR13,EL13,DT18:EJ19,DU20:EI20,DV21:EH21,DX22:EF22,EB23)</f>
        <v>8.5</v>
      </c>
      <c r="EC74" s="56">
        <f t="shared" ref="EC74:EC122" ca="1" si="101">AVERAGE(EC3,DY4:EG4,DW5:EI5,DV6:EJ6,DU7:EK8,DT9:EL17,DS13,EM13,DU18:EK19,DV20:EJ20,DW21:EI21,DY22:EG22,EC23)</f>
        <v>8.5</v>
      </c>
      <c r="ED74" s="56">
        <f t="shared" ref="ED74:ED122" ca="1" si="102">AVERAGE(ED3,DZ4:EH4,DX5:EJ5,DW6:EK6,DV7:EL8,DU9:EM17,DT13,EN13,DV18:EL19,DW20:EK20,DX21:EJ21,DZ22:EH22,ED23)</f>
        <v>8.5</v>
      </c>
      <c r="EE74" s="56">
        <f t="shared" ref="EE74:EE122" ca="1" si="103">AVERAGE(EE3,EA4:EI4,DY5:EK5,DX6:EL6,DW7:EM8,DV9:EN17,DU13,EO13,DW18:EM19,DX20:EL20,DY21:EK21,EA22:EI22,EE23)</f>
        <v>8.5</v>
      </c>
      <c r="EF74" s="56">
        <f t="shared" ref="EF74:EF122" ca="1" si="104">AVERAGE(EF3,EB4:EJ4,DZ5:EL5,DY6:EM6,DX7:EN8,DW9:EO17,DV13,EP13,DX18:EN19,DY20:EM20,DZ21:EL21,EB22:EJ22,EF23)</f>
        <v>8.5</v>
      </c>
      <c r="EG74" s="56">
        <f t="shared" ref="EG74:EG122" ca="1" si="105">AVERAGE(EG3,EC4:EK4,EA5:EM5,DZ6:EN6,DY7:EO8,DX9:EP17,DW13,EQ13,DY18:EO19,DZ20:EN20,EA21:EM21,EC22:EK22,EG23)</f>
        <v>8.5</v>
      </c>
      <c r="EH74" s="57">
        <f t="shared" ref="EH74:EH122" ca="1" si="106">AVERAGE(EH3,ED4:EL4,EB5:EN5,EA6:EO6,DZ7:EP8,DY9:EQ17,DX13,ER13,DZ18:EP19,EA20:EO20,EB21:EN21,ED22:EL22,EH23)</f>
        <v>8.5</v>
      </c>
    </row>
    <row r="75" spans="14:138" x14ac:dyDescent="0.2">
      <c r="N75" s="55">
        <f t="shared" si="7"/>
        <v>8.75</v>
      </c>
      <c r="O75" s="56">
        <f t="shared" si="8"/>
        <v>8.75</v>
      </c>
      <c r="P75" s="56">
        <f t="shared" si="9"/>
        <v>8.75</v>
      </c>
      <c r="Q75" s="56">
        <f t="shared" si="10"/>
        <v>9.8000000000000007</v>
      </c>
      <c r="R75" s="56">
        <f t="shared" si="11"/>
        <v>11.5</v>
      </c>
      <c r="S75" s="56">
        <f t="shared" si="12"/>
        <v>11.5</v>
      </c>
      <c r="T75" s="56">
        <f t="shared" si="13"/>
        <v>11.5</v>
      </c>
      <c r="U75" s="56">
        <f t="shared" si="14"/>
        <v>11.5</v>
      </c>
      <c r="V75" s="56">
        <f t="shared" si="15"/>
        <v>11.285714285714286</v>
      </c>
      <c r="W75" s="56">
        <f t="shared" si="16"/>
        <v>11.285714285714286</v>
      </c>
      <c r="X75" s="56">
        <f t="shared" si="17"/>
        <v>11.285714285714286</v>
      </c>
      <c r="Y75" s="56">
        <f t="shared" si="18"/>
        <v>10.125</v>
      </c>
      <c r="Z75" s="56">
        <f t="shared" si="19"/>
        <v>10.125</v>
      </c>
      <c r="AA75" s="56">
        <f t="shared" si="20"/>
        <v>11.666666666666666</v>
      </c>
      <c r="AB75" s="56">
        <f t="shared" si="21"/>
        <v>11.666666666666666</v>
      </c>
      <c r="AC75" s="56">
        <f t="shared" si="22"/>
        <v>11.666666666666666</v>
      </c>
      <c r="AD75" s="56">
        <f t="shared" si="23"/>
        <v>11.8</v>
      </c>
      <c r="AE75" s="56">
        <f t="shared" si="24"/>
        <v>11.8</v>
      </c>
      <c r="AF75" s="56">
        <f t="shared" si="25"/>
        <v>10.666666666666666</v>
      </c>
      <c r="AG75" s="56">
        <f t="shared" si="26"/>
        <v>9.75</v>
      </c>
      <c r="AH75" s="56">
        <f t="shared" si="27"/>
        <v>9.75</v>
      </c>
      <c r="AI75" s="56">
        <f t="shared" si="28"/>
        <v>6.333333333333333</v>
      </c>
      <c r="AJ75" s="56">
        <f t="shared" si="29"/>
        <v>7.75</v>
      </c>
      <c r="AK75" s="56">
        <f t="shared" si="30"/>
        <v>7.75</v>
      </c>
      <c r="AL75" s="56">
        <f t="shared" si="31"/>
        <v>7.75</v>
      </c>
      <c r="AM75" s="56">
        <f t="shared" si="32"/>
        <v>7.75</v>
      </c>
      <c r="AN75" s="56">
        <f t="shared" si="33"/>
        <v>7.75</v>
      </c>
      <c r="AO75" s="56">
        <f t="shared" si="34"/>
        <v>7</v>
      </c>
      <c r="AP75" s="56">
        <f t="shared" si="35"/>
        <v>7</v>
      </c>
      <c r="AQ75" s="56">
        <f t="shared" si="36"/>
        <v>7</v>
      </c>
      <c r="AR75" s="56">
        <f t="shared" si="37"/>
        <v>9.5</v>
      </c>
      <c r="AS75" s="56">
        <f t="shared" si="38"/>
        <v>11</v>
      </c>
      <c r="AT75" s="56">
        <f t="shared" si="39"/>
        <v>13</v>
      </c>
      <c r="AU75" s="56">
        <f t="shared" si="40"/>
        <v>13</v>
      </c>
      <c r="AV75" s="56">
        <f t="shared" si="41"/>
        <v>13</v>
      </c>
      <c r="AW75" s="56">
        <f t="shared" si="42"/>
        <v>13</v>
      </c>
      <c r="AX75" s="56">
        <f t="shared" si="43"/>
        <v>13</v>
      </c>
      <c r="AY75" s="56">
        <f t="shared" si="44"/>
        <v>13.666666666666666</v>
      </c>
      <c r="AZ75" s="56">
        <f t="shared" si="45"/>
        <v>13.666666666666666</v>
      </c>
      <c r="BA75" s="56">
        <f t="shared" si="46"/>
        <v>13.666666666666666</v>
      </c>
      <c r="BB75" s="56">
        <f t="shared" si="47"/>
        <v>13.666666666666666</v>
      </c>
      <c r="BC75" s="56">
        <f t="shared" si="48"/>
        <v>14.5</v>
      </c>
      <c r="BD75" s="56">
        <f t="shared" si="49"/>
        <v>14.5</v>
      </c>
      <c r="BE75" s="56">
        <f t="shared" si="50"/>
        <v>14.5</v>
      </c>
      <c r="BF75" s="56">
        <f t="shared" si="51"/>
        <v>14.5</v>
      </c>
      <c r="BG75" s="56">
        <f t="shared" si="52"/>
        <v>14.5</v>
      </c>
      <c r="BH75" s="56">
        <f t="shared" si="53"/>
        <v>14.5</v>
      </c>
      <c r="BI75" s="56">
        <f t="shared" si="54"/>
        <v>14.5</v>
      </c>
      <c r="BJ75" s="56">
        <f t="shared" si="55"/>
        <v>14.5</v>
      </c>
      <c r="BK75" s="57">
        <f t="shared" si="56"/>
        <v>14.5</v>
      </c>
      <c r="CK75" s="55">
        <f t="shared" ca="1" si="57"/>
        <v>9.25</v>
      </c>
      <c r="CL75" s="56">
        <f t="shared" ca="1" si="58"/>
        <v>9.25</v>
      </c>
      <c r="CM75" s="56">
        <f t="shared" ca="1" si="59"/>
        <v>9.25</v>
      </c>
      <c r="CN75" s="56">
        <f t="shared" ca="1" si="60"/>
        <v>9.4</v>
      </c>
      <c r="CO75" s="56">
        <f t="shared" ca="1" si="61"/>
        <v>10</v>
      </c>
      <c r="CP75" s="56">
        <f t="shared" ca="1" si="62"/>
        <v>10</v>
      </c>
      <c r="CQ75" s="56">
        <f t="shared" ca="1" si="63"/>
        <v>10</v>
      </c>
      <c r="CR75" s="56">
        <f t="shared" ca="1" si="64"/>
        <v>10</v>
      </c>
      <c r="CS75" s="56">
        <f t="shared" ca="1" si="65"/>
        <v>10.714285714285714</v>
      </c>
      <c r="CT75" s="56">
        <f t="shared" ca="1" si="66"/>
        <v>10.714285714285714</v>
      </c>
      <c r="CU75" s="56">
        <f t="shared" ca="1" si="67"/>
        <v>10.714285714285714</v>
      </c>
      <c r="CV75" s="56">
        <f t="shared" ca="1" si="68"/>
        <v>9.5</v>
      </c>
      <c r="CW75" s="56">
        <f t="shared" ca="1" si="69"/>
        <v>9.5</v>
      </c>
      <c r="CX75" s="56">
        <f t="shared" ca="1" si="70"/>
        <v>10.166666666666666</v>
      </c>
      <c r="CY75" s="56">
        <f t="shared" ca="1" si="71"/>
        <v>10.166666666666666</v>
      </c>
      <c r="CZ75" s="56">
        <f t="shared" ca="1" si="72"/>
        <v>10.166666666666666</v>
      </c>
      <c r="DA75" s="56">
        <f t="shared" ca="1" si="73"/>
        <v>9.8000000000000007</v>
      </c>
      <c r="DB75" s="56">
        <f t="shared" ca="1" si="74"/>
        <v>9.8000000000000007</v>
      </c>
      <c r="DC75" s="56">
        <f t="shared" ca="1" si="75"/>
        <v>9.6666666666666661</v>
      </c>
      <c r="DD75" s="56">
        <f t="shared" ca="1" si="76"/>
        <v>8</v>
      </c>
      <c r="DE75" s="56">
        <f t="shared" ca="1" si="77"/>
        <v>8</v>
      </c>
      <c r="DF75" s="56">
        <f t="shared" ca="1" si="78"/>
        <v>6.333333333333333</v>
      </c>
      <c r="DG75" s="56">
        <f t="shared" ca="1" si="79"/>
        <v>5.25</v>
      </c>
      <c r="DH75" s="56">
        <f t="shared" ca="1" si="80"/>
        <v>5.25</v>
      </c>
      <c r="DI75" s="56">
        <f t="shared" ca="1" si="81"/>
        <v>5.25</v>
      </c>
      <c r="DJ75" s="56">
        <f t="shared" ca="1" si="82"/>
        <v>5.25</v>
      </c>
      <c r="DK75" s="56">
        <f t="shared" ca="1" si="83"/>
        <v>5.25</v>
      </c>
      <c r="DL75" s="56">
        <f t="shared" ca="1" si="84"/>
        <v>2</v>
      </c>
      <c r="DM75" s="56">
        <f t="shared" ca="1" si="85"/>
        <v>2</v>
      </c>
      <c r="DN75" s="56">
        <f t="shared" ca="1" si="86"/>
        <v>2</v>
      </c>
      <c r="DO75" s="56">
        <f t="shared" ca="1" si="87"/>
        <v>2.5</v>
      </c>
      <c r="DP75" s="56">
        <f t="shared" ca="1" si="88"/>
        <v>5</v>
      </c>
      <c r="DQ75" s="56">
        <f t="shared" ca="1" si="89"/>
        <v>6</v>
      </c>
      <c r="DR75" s="56">
        <f t="shared" ca="1" si="90"/>
        <v>6</v>
      </c>
      <c r="DS75" s="56">
        <f t="shared" ca="1" si="91"/>
        <v>6</v>
      </c>
      <c r="DT75" s="56">
        <f t="shared" ca="1" si="92"/>
        <v>6</v>
      </c>
      <c r="DU75" s="56">
        <f t="shared" ca="1" si="93"/>
        <v>6</v>
      </c>
      <c r="DV75" s="56">
        <f t="shared" ca="1" si="94"/>
        <v>6.333333333333333</v>
      </c>
      <c r="DW75" s="56">
        <f t="shared" ca="1" si="95"/>
        <v>6.333333333333333</v>
      </c>
      <c r="DX75" s="56">
        <f t="shared" ca="1" si="96"/>
        <v>6.333333333333333</v>
      </c>
      <c r="DY75" s="56">
        <f t="shared" ca="1" si="97"/>
        <v>6.333333333333333</v>
      </c>
      <c r="DZ75" s="56">
        <f t="shared" ca="1" si="98"/>
        <v>8.5</v>
      </c>
      <c r="EA75" s="56">
        <f t="shared" ca="1" si="99"/>
        <v>8.5</v>
      </c>
      <c r="EB75" s="56">
        <f t="shared" ca="1" si="100"/>
        <v>8.5</v>
      </c>
      <c r="EC75" s="56">
        <f t="shared" ca="1" si="101"/>
        <v>8.5</v>
      </c>
      <c r="ED75" s="56">
        <f t="shared" ca="1" si="102"/>
        <v>8.5</v>
      </c>
      <c r="EE75" s="56">
        <f t="shared" ca="1" si="103"/>
        <v>8.5</v>
      </c>
      <c r="EF75" s="56">
        <f t="shared" ca="1" si="104"/>
        <v>8.5</v>
      </c>
      <c r="EG75" s="56">
        <f t="shared" ca="1" si="105"/>
        <v>8.5</v>
      </c>
      <c r="EH75" s="57">
        <f t="shared" ca="1" si="106"/>
        <v>8.5</v>
      </c>
    </row>
    <row r="76" spans="14:138" x14ac:dyDescent="0.2">
      <c r="N76" s="55">
        <f t="shared" si="7"/>
        <v>8.75</v>
      </c>
      <c r="O76" s="56">
        <f t="shared" si="8"/>
        <v>8.75</v>
      </c>
      <c r="P76" s="56">
        <f t="shared" si="9"/>
        <v>9.8000000000000007</v>
      </c>
      <c r="Q76" s="56">
        <f t="shared" si="10"/>
        <v>9.8000000000000007</v>
      </c>
      <c r="R76" s="56">
        <f t="shared" si="11"/>
        <v>11.5</v>
      </c>
      <c r="S76" s="56">
        <f t="shared" si="12"/>
        <v>11.5</v>
      </c>
      <c r="T76" s="56">
        <f t="shared" si="13"/>
        <v>11.5</v>
      </c>
      <c r="U76" s="56">
        <f t="shared" si="14"/>
        <v>11.5</v>
      </c>
      <c r="V76" s="56">
        <f t="shared" si="15"/>
        <v>11.285714285714286</v>
      </c>
      <c r="W76" s="56">
        <f t="shared" si="16"/>
        <v>11.285714285714286</v>
      </c>
      <c r="X76" s="56">
        <f t="shared" si="17"/>
        <v>10.125</v>
      </c>
      <c r="Y76" s="56">
        <f t="shared" si="18"/>
        <v>10.125</v>
      </c>
      <c r="Z76" s="56">
        <f t="shared" si="19"/>
        <v>10.142857142857142</v>
      </c>
      <c r="AA76" s="56">
        <f t="shared" si="20"/>
        <v>11.666666666666666</v>
      </c>
      <c r="AB76" s="56">
        <f t="shared" si="21"/>
        <v>11.666666666666666</v>
      </c>
      <c r="AC76" s="56">
        <f t="shared" si="22"/>
        <v>11.666666666666666</v>
      </c>
      <c r="AD76" s="56">
        <f t="shared" si="23"/>
        <v>11.666666666666666</v>
      </c>
      <c r="AE76" s="56">
        <f t="shared" si="24"/>
        <v>11.5</v>
      </c>
      <c r="AF76" s="56">
        <f t="shared" si="25"/>
        <v>10.6</v>
      </c>
      <c r="AG76" s="56">
        <f t="shared" si="26"/>
        <v>9.75</v>
      </c>
      <c r="AH76" s="56">
        <f t="shared" si="27"/>
        <v>9.75</v>
      </c>
      <c r="AI76" s="56">
        <f t="shared" si="28"/>
        <v>6.333333333333333</v>
      </c>
      <c r="AJ76" s="56">
        <f t="shared" si="29"/>
        <v>7.75</v>
      </c>
      <c r="AK76" s="56">
        <f t="shared" si="30"/>
        <v>7.75</v>
      </c>
      <c r="AL76" s="56">
        <f t="shared" si="31"/>
        <v>7.75</v>
      </c>
      <c r="AM76" s="56">
        <f t="shared" si="32"/>
        <v>7.75</v>
      </c>
      <c r="AN76" s="56">
        <f t="shared" si="33"/>
        <v>7.75</v>
      </c>
      <c r="AO76" s="56">
        <f t="shared" si="34"/>
        <v>7</v>
      </c>
      <c r="AP76" s="56">
        <f t="shared" si="35"/>
        <v>7</v>
      </c>
      <c r="AQ76" s="56">
        <f t="shared" si="36"/>
        <v>7</v>
      </c>
      <c r="AR76" s="56">
        <f t="shared" si="37"/>
        <v>7</v>
      </c>
      <c r="AS76" s="56">
        <f t="shared" si="38"/>
        <v>9.5</v>
      </c>
      <c r="AT76" s="56">
        <f t="shared" si="39"/>
        <v>11</v>
      </c>
      <c r="AU76" s="56">
        <f t="shared" si="40"/>
        <v>13</v>
      </c>
      <c r="AV76" s="56">
        <f t="shared" si="41"/>
        <v>13</v>
      </c>
      <c r="AW76" s="56">
        <f t="shared" si="42"/>
        <v>13</v>
      </c>
      <c r="AX76" s="56">
        <f t="shared" si="43"/>
        <v>13</v>
      </c>
      <c r="AY76" s="56">
        <f t="shared" si="44"/>
        <v>13.666666666666666</v>
      </c>
      <c r="AZ76" s="56">
        <f t="shared" si="45"/>
        <v>13.666666666666666</v>
      </c>
      <c r="BA76" s="56">
        <f t="shared" si="46"/>
        <v>13.666666666666666</v>
      </c>
      <c r="BB76" s="56">
        <f t="shared" si="47"/>
        <v>13.666666666666666</v>
      </c>
      <c r="BC76" s="56">
        <f t="shared" si="48"/>
        <v>14.5</v>
      </c>
      <c r="BD76" s="56">
        <f t="shared" si="49"/>
        <v>14.5</v>
      </c>
      <c r="BE76" s="56">
        <f t="shared" si="50"/>
        <v>14.5</v>
      </c>
      <c r="BF76" s="56">
        <f t="shared" si="51"/>
        <v>14.5</v>
      </c>
      <c r="BG76" s="56">
        <f t="shared" si="52"/>
        <v>14.5</v>
      </c>
      <c r="BH76" s="56">
        <f t="shared" si="53"/>
        <v>14.5</v>
      </c>
      <c r="BI76" s="56">
        <f t="shared" si="54"/>
        <v>14.5</v>
      </c>
      <c r="BJ76" s="56">
        <f t="shared" si="55"/>
        <v>14.5</v>
      </c>
      <c r="BK76" s="57">
        <f t="shared" si="56"/>
        <v>14.5</v>
      </c>
      <c r="CK76" s="55">
        <f t="shared" ca="1" si="57"/>
        <v>9.25</v>
      </c>
      <c r="CL76" s="56">
        <f t="shared" ca="1" si="58"/>
        <v>9.25</v>
      </c>
      <c r="CM76" s="56">
        <f t="shared" ca="1" si="59"/>
        <v>9.4</v>
      </c>
      <c r="CN76" s="56">
        <f t="shared" ca="1" si="60"/>
        <v>9.4</v>
      </c>
      <c r="CO76" s="56">
        <f t="shared" ca="1" si="61"/>
        <v>10</v>
      </c>
      <c r="CP76" s="56">
        <f t="shared" ca="1" si="62"/>
        <v>10</v>
      </c>
      <c r="CQ76" s="56">
        <f t="shared" ca="1" si="63"/>
        <v>10</v>
      </c>
      <c r="CR76" s="56">
        <f t="shared" ca="1" si="64"/>
        <v>10</v>
      </c>
      <c r="CS76" s="56">
        <f t="shared" ca="1" si="65"/>
        <v>10.714285714285714</v>
      </c>
      <c r="CT76" s="56">
        <f t="shared" ca="1" si="66"/>
        <v>10.714285714285714</v>
      </c>
      <c r="CU76" s="56">
        <f t="shared" ca="1" si="67"/>
        <v>9.5</v>
      </c>
      <c r="CV76" s="56">
        <f t="shared" ca="1" si="68"/>
        <v>9.5</v>
      </c>
      <c r="CW76" s="56">
        <f t="shared" ca="1" si="69"/>
        <v>10.142857142857142</v>
      </c>
      <c r="CX76" s="56">
        <f t="shared" ca="1" si="70"/>
        <v>10.166666666666666</v>
      </c>
      <c r="CY76" s="56">
        <f t="shared" ca="1" si="71"/>
        <v>10.166666666666666</v>
      </c>
      <c r="CZ76" s="56">
        <f t="shared" ca="1" si="72"/>
        <v>10.166666666666666</v>
      </c>
      <c r="DA76" s="56">
        <f t="shared" ca="1" si="73"/>
        <v>10.166666666666666</v>
      </c>
      <c r="DB76" s="56">
        <f t="shared" ca="1" si="74"/>
        <v>9.75</v>
      </c>
      <c r="DC76" s="56">
        <f t="shared" ca="1" si="75"/>
        <v>8.4</v>
      </c>
      <c r="DD76" s="56">
        <f t="shared" ca="1" si="76"/>
        <v>8</v>
      </c>
      <c r="DE76" s="56">
        <f t="shared" ca="1" si="77"/>
        <v>8</v>
      </c>
      <c r="DF76" s="56">
        <f t="shared" ca="1" si="78"/>
        <v>6.333333333333333</v>
      </c>
      <c r="DG76" s="56">
        <f t="shared" ca="1" si="79"/>
        <v>5.25</v>
      </c>
      <c r="DH76" s="56">
        <f t="shared" ca="1" si="80"/>
        <v>5.25</v>
      </c>
      <c r="DI76" s="56">
        <f t="shared" ca="1" si="81"/>
        <v>5.25</v>
      </c>
      <c r="DJ76" s="56">
        <f t="shared" ca="1" si="82"/>
        <v>5.25</v>
      </c>
      <c r="DK76" s="56">
        <f t="shared" ca="1" si="83"/>
        <v>5.25</v>
      </c>
      <c r="DL76" s="56">
        <f t="shared" ca="1" si="84"/>
        <v>2</v>
      </c>
      <c r="DM76" s="56">
        <f t="shared" ca="1" si="85"/>
        <v>2</v>
      </c>
      <c r="DN76" s="56">
        <f t="shared" ca="1" si="86"/>
        <v>2</v>
      </c>
      <c r="DO76" s="56">
        <f t="shared" ca="1" si="87"/>
        <v>2</v>
      </c>
      <c r="DP76" s="56">
        <f t="shared" ca="1" si="88"/>
        <v>2.5</v>
      </c>
      <c r="DQ76" s="56">
        <f t="shared" ca="1" si="89"/>
        <v>5</v>
      </c>
      <c r="DR76" s="56">
        <f t="shared" ca="1" si="90"/>
        <v>6</v>
      </c>
      <c r="DS76" s="56">
        <f t="shared" ca="1" si="91"/>
        <v>6</v>
      </c>
      <c r="DT76" s="56">
        <f t="shared" ca="1" si="92"/>
        <v>6</v>
      </c>
      <c r="DU76" s="56">
        <f t="shared" ca="1" si="93"/>
        <v>6</v>
      </c>
      <c r="DV76" s="56">
        <f t="shared" ca="1" si="94"/>
        <v>6.333333333333333</v>
      </c>
      <c r="DW76" s="56">
        <f t="shared" ca="1" si="95"/>
        <v>6.333333333333333</v>
      </c>
      <c r="DX76" s="56">
        <f t="shared" ca="1" si="96"/>
        <v>6.333333333333333</v>
      </c>
      <c r="DY76" s="56">
        <f t="shared" ca="1" si="97"/>
        <v>6.333333333333333</v>
      </c>
      <c r="DZ76" s="56">
        <f t="shared" ca="1" si="98"/>
        <v>8.5</v>
      </c>
      <c r="EA76" s="56">
        <f t="shared" ca="1" si="99"/>
        <v>8.5</v>
      </c>
      <c r="EB76" s="56">
        <f t="shared" ca="1" si="100"/>
        <v>8.5</v>
      </c>
      <c r="EC76" s="56">
        <f t="shared" ca="1" si="101"/>
        <v>8.5</v>
      </c>
      <c r="ED76" s="56">
        <f t="shared" ca="1" si="102"/>
        <v>8.5</v>
      </c>
      <c r="EE76" s="56">
        <f t="shared" ca="1" si="103"/>
        <v>8.5</v>
      </c>
      <c r="EF76" s="56">
        <f t="shared" ca="1" si="104"/>
        <v>8.5</v>
      </c>
      <c r="EG76" s="56">
        <f t="shared" ca="1" si="105"/>
        <v>8.5</v>
      </c>
      <c r="EH76" s="57">
        <f t="shared" ca="1" si="106"/>
        <v>8.5</v>
      </c>
    </row>
    <row r="77" spans="14:138" x14ac:dyDescent="0.2">
      <c r="N77" s="55">
        <f t="shared" si="7"/>
        <v>8.75</v>
      </c>
      <c r="O77" s="56">
        <f t="shared" si="8"/>
        <v>8.75</v>
      </c>
      <c r="P77" s="56">
        <f t="shared" si="9"/>
        <v>9.8000000000000007</v>
      </c>
      <c r="Q77" s="56">
        <f t="shared" si="10"/>
        <v>11.5</v>
      </c>
      <c r="R77" s="56">
        <f t="shared" si="11"/>
        <v>11.5</v>
      </c>
      <c r="S77" s="56">
        <f t="shared" si="12"/>
        <v>11.5</v>
      </c>
      <c r="T77" s="56">
        <f t="shared" si="13"/>
        <v>11.5</v>
      </c>
      <c r="U77" s="56">
        <f t="shared" si="14"/>
        <v>11.5</v>
      </c>
      <c r="V77" s="56">
        <f t="shared" si="15"/>
        <v>11.285714285714286</v>
      </c>
      <c r="W77" s="56">
        <f t="shared" si="16"/>
        <v>11.285714285714286</v>
      </c>
      <c r="X77" s="56">
        <f t="shared" si="17"/>
        <v>11.285714285714286</v>
      </c>
      <c r="Y77" s="56">
        <f t="shared" si="18"/>
        <v>10.125</v>
      </c>
      <c r="Z77" s="56">
        <f t="shared" si="19"/>
        <v>10.142857142857142</v>
      </c>
      <c r="AA77" s="56">
        <f t="shared" si="20"/>
        <v>11.666666666666666</v>
      </c>
      <c r="AB77" s="56">
        <f t="shared" si="21"/>
        <v>11.666666666666666</v>
      </c>
      <c r="AC77" s="56">
        <f t="shared" si="22"/>
        <v>11.666666666666666</v>
      </c>
      <c r="AD77" s="56">
        <f t="shared" si="23"/>
        <v>11.666666666666666</v>
      </c>
      <c r="AE77" s="56">
        <f t="shared" si="24"/>
        <v>10.6</v>
      </c>
      <c r="AF77" s="56">
        <f t="shared" si="25"/>
        <v>10.6</v>
      </c>
      <c r="AG77" s="56">
        <f t="shared" si="26"/>
        <v>9.75</v>
      </c>
      <c r="AH77" s="56">
        <f t="shared" si="27"/>
        <v>9.75</v>
      </c>
      <c r="AI77" s="56">
        <f t="shared" si="28"/>
        <v>9.75</v>
      </c>
      <c r="AJ77" s="56">
        <f t="shared" si="29"/>
        <v>7.75</v>
      </c>
      <c r="AK77" s="56">
        <f t="shared" si="30"/>
        <v>7.75</v>
      </c>
      <c r="AL77" s="56">
        <f t="shared" si="31"/>
        <v>7.75</v>
      </c>
      <c r="AM77" s="56">
        <f t="shared" si="32"/>
        <v>7.75</v>
      </c>
      <c r="AN77" s="56">
        <f t="shared" si="33"/>
        <v>7.75</v>
      </c>
      <c r="AO77" s="56">
        <f t="shared" si="34"/>
        <v>7</v>
      </c>
      <c r="AP77" s="56">
        <f t="shared" si="35"/>
        <v>7</v>
      </c>
      <c r="AQ77" s="56">
        <f t="shared" si="36"/>
        <v>7</v>
      </c>
      <c r="AR77" s="56">
        <f t="shared" si="37"/>
        <v>9.5</v>
      </c>
      <c r="AS77" s="56">
        <f t="shared" si="38"/>
        <v>9.5</v>
      </c>
      <c r="AT77" s="56">
        <f t="shared" si="39"/>
        <v>11</v>
      </c>
      <c r="AU77" s="56">
        <f t="shared" si="40"/>
        <v>11</v>
      </c>
      <c r="AV77" s="56">
        <f t="shared" si="41"/>
        <v>9.6666666666666661</v>
      </c>
      <c r="AW77" s="56">
        <f t="shared" si="42"/>
        <v>13</v>
      </c>
      <c r="AX77" s="56">
        <f t="shared" si="43"/>
        <v>13</v>
      </c>
      <c r="AY77" s="56">
        <f t="shared" si="44"/>
        <v>13.666666666666666</v>
      </c>
      <c r="AZ77" s="56">
        <f t="shared" si="45"/>
        <v>13.666666666666666</v>
      </c>
      <c r="BA77" s="56">
        <f t="shared" si="46"/>
        <v>13.666666666666666</v>
      </c>
      <c r="BB77" s="56">
        <f t="shared" si="47"/>
        <v>11</v>
      </c>
      <c r="BC77" s="56">
        <f t="shared" si="48"/>
        <v>14.5</v>
      </c>
      <c r="BD77" s="56">
        <f t="shared" si="49"/>
        <v>14.5</v>
      </c>
      <c r="BE77" s="56">
        <f t="shared" si="50"/>
        <v>14.5</v>
      </c>
      <c r="BF77" s="56">
        <f t="shared" si="51"/>
        <v>14.5</v>
      </c>
      <c r="BG77" s="56">
        <f t="shared" si="52"/>
        <v>14.5</v>
      </c>
      <c r="BH77" s="56">
        <f t="shared" si="53"/>
        <v>14.5</v>
      </c>
      <c r="BI77" s="56">
        <f t="shared" si="54"/>
        <v>14.5</v>
      </c>
      <c r="BJ77" s="56">
        <f t="shared" si="55"/>
        <v>14.5</v>
      </c>
      <c r="BK77" s="57">
        <f t="shared" si="56"/>
        <v>12</v>
      </c>
      <c r="CK77" s="55">
        <f t="shared" ca="1" si="57"/>
        <v>9.25</v>
      </c>
      <c r="CL77" s="56">
        <f t="shared" ca="1" si="58"/>
        <v>9.25</v>
      </c>
      <c r="CM77" s="56">
        <f t="shared" ca="1" si="59"/>
        <v>9.4</v>
      </c>
      <c r="CN77" s="56">
        <f t="shared" ca="1" si="60"/>
        <v>10</v>
      </c>
      <c r="CO77" s="56">
        <f t="shared" ca="1" si="61"/>
        <v>10</v>
      </c>
      <c r="CP77" s="56">
        <f t="shared" ca="1" si="62"/>
        <v>10</v>
      </c>
      <c r="CQ77" s="56">
        <f t="shared" ca="1" si="63"/>
        <v>10</v>
      </c>
      <c r="CR77" s="56">
        <f t="shared" ca="1" si="64"/>
        <v>10</v>
      </c>
      <c r="CS77" s="56">
        <f t="shared" ca="1" si="65"/>
        <v>10.714285714285714</v>
      </c>
      <c r="CT77" s="56">
        <f t="shared" ca="1" si="66"/>
        <v>10.714285714285714</v>
      </c>
      <c r="CU77" s="56">
        <f t="shared" ca="1" si="67"/>
        <v>10.714285714285714</v>
      </c>
      <c r="CV77" s="56">
        <f t="shared" ca="1" si="68"/>
        <v>9.5</v>
      </c>
      <c r="CW77" s="56">
        <f t="shared" ca="1" si="69"/>
        <v>10.142857142857142</v>
      </c>
      <c r="CX77" s="56">
        <f t="shared" ca="1" si="70"/>
        <v>10.166666666666666</v>
      </c>
      <c r="CY77" s="56">
        <f t="shared" ca="1" si="71"/>
        <v>10.166666666666666</v>
      </c>
      <c r="CZ77" s="56">
        <f t="shared" ca="1" si="72"/>
        <v>10.166666666666666</v>
      </c>
      <c r="DA77" s="56">
        <f t="shared" ca="1" si="73"/>
        <v>10.166666666666666</v>
      </c>
      <c r="DB77" s="56">
        <f t="shared" ca="1" si="74"/>
        <v>8.4</v>
      </c>
      <c r="DC77" s="56">
        <f t="shared" ca="1" si="75"/>
        <v>8.4</v>
      </c>
      <c r="DD77" s="56">
        <f t="shared" ca="1" si="76"/>
        <v>8</v>
      </c>
      <c r="DE77" s="56">
        <f t="shared" ca="1" si="77"/>
        <v>8</v>
      </c>
      <c r="DF77" s="56">
        <f t="shared" ca="1" si="78"/>
        <v>8</v>
      </c>
      <c r="DG77" s="56">
        <f t="shared" ca="1" si="79"/>
        <v>5.25</v>
      </c>
      <c r="DH77" s="56">
        <f t="shared" ca="1" si="80"/>
        <v>5.25</v>
      </c>
      <c r="DI77" s="56">
        <f t="shared" ca="1" si="81"/>
        <v>5.25</v>
      </c>
      <c r="DJ77" s="56">
        <f t="shared" ca="1" si="82"/>
        <v>5.25</v>
      </c>
      <c r="DK77" s="56">
        <f t="shared" ca="1" si="83"/>
        <v>5.25</v>
      </c>
      <c r="DL77" s="56">
        <f t="shared" ca="1" si="84"/>
        <v>2</v>
      </c>
      <c r="DM77" s="56">
        <f t="shared" ca="1" si="85"/>
        <v>2</v>
      </c>
      <c r="DN77" s="56">
        <f t="shared" ca="1" si="86"/>
        <v>2</v>
      </c>
      <c r="DO77" s="56">
        <f t="shared" ca="1" si="87"/>
        <v>2.5</v>
      </c>
      <c r="DP77" s="56">
        <f t="shared" ca="1" si="88"/>
        <v>2.5</v>
      </c>
      <c r="DQ77" s="56">
        <f t="shared" ca="1" si="89"/>
        <v>5</v>
      </c>
      <c r="DR77" s="56">
        <f t="shared" ca="1" si="90"/>
        <v>5</v>
      </c>
      <c r="DS77" s="56">
        <f t="shared" ca="1" si="91"/>
        <v>7.666666666666667</v>
      </c>
      <c r="DT77" s="56">
        <f t="shared" ca="1" si="92"/>
        <v>6</v>
      </c>
      <c r="DU77" s="56">
        <f t="shared" ca="1" si="93"/>
        <v>6</v>
      </c>
      <c r="DV77" s="56">
        <f t="shared" ca="1" si="94"/>
        <v>6.333333333333333</v>
      </c>
      <c r="DW77" s="56">
        <f t="shared" ca="1" si="95"/>
        <v>6.333333333333333</v>
      </c>
      <c r="DX77" s="56">
        <f t="shared" ca="1" si="96"/>
        <v>6.333333333333333</v>
      </c>
      <c r="DY77" s="56">
        <f t="shared" ca="1" si="97"/>
        <v>6.5</v>
      </c>
      <c r="DZ77" s="56">
        <f t="shared" ca="1" si="98"/>
        <v>8.5</v>
      </c>
      <c r="EA77" s="56">
        <f t="shared" ca="1" si="99"/>
        <v>8.5</v>
      </c>
      <c r="EB77" s="56">
        <f t="shared" ca="1" si="100"/>
        <v>8.5</v>
      </c>
      <c r="EC77" s="56">
        <f t="shared" ca="1" si="101"/>
        <v>8.5</v>
      </c>
      <c r="ED77" s="56">
        <f t="shared" ca="1" si="102"/>
        <v>8.5</v>
      </c>
      <c r="EE77" s="56">
        <f t="shared" ca="1" si="103"/>
        <v>8.5</v>
      </c>
      <c r="EF77" s="56">
        <f t="shared" ca="1" si="104"/>
        <v>8.5</v>
      </c>
      <c r="EG77" s="56">
        <f t="shared" ca="1" si="105"/>
        <v>8.5</v>
      </c>
      <c r="EH77" s="57">
        <f t="shared" ca="1" si="106"/>
        <v>6</v>
      </c>
    </row>
    <row r="78" spans="14:138" x14ac:dyDescent="0.2">
      <c r="N78" s="55">
        <f t="shared" si="7"/>
        <v>8.75</v>
      </c>
      <c r="O78" s="56">
        <f t="shared" si="8"/>
        <v>9.8000000000000007</v>
      </c>
      <c r="P78" s="56">
        <f t="shared" si="9"/>
        <v>9.8000000000000007</v>
      </c>
      <c r="Q78" s="56">
        <f t="shared" si="10"/>
        <v>11.5</v>
      </c>
      <c r="R78" s="56">
        <f t="shared" si="11"/>
        <v>11.5</v>
      </c>
      <c r="S78" s="56">
        <f t="shared" si="12"/>
        <v>11.5</v>
      </c>
      <c r="T78" s="56">
        <f t="shared" si="13"/>
        <v>11.5</v>
      </c>
      <c r="U78" s="56">
        <f t="shared" si="14"/>
        <v>11.5</v>
      </c>
      <c r="V78" s="56">
        <f t="shared" si="15"/>
        <v>11.5</v>
      </c>
      <c r="W78" s="56">
        <f t="shared" si="16"/>
        <v>11.285714285714286</v>
      </c>
      <c r="X78" s="56">
        <f t="shared" si="17"/>
        <v>11.285714285714286</v>
      </c>
      <c r="Y78" s="56">
        <f t="shared" si="18"/>
        <v>10.125</v>
      </c>
      <c r="Z78" s="56">
        <f t="shared" si="19"/>
        <v>10.142857142857142</v>
      </c>
      <c r="AA78" s="56">
        <f t="shared" si="20"/>
        <v>10.142857142857142</v>
      </c>
      <c r="AB78" s="56">
        <f t="shared" si="21"/>
        <v>11.666666666666666</v>
      </c>
      <c r="AC78" s="56">
        <f t="shared" si="22"/>
        <v>11.666666666666666</v>
      </c>
      <c r="AD78" s="56">
        <f t="shared" si="23"/>
        <v>11.666666666666666</v>
      </c>
      <c r="AE78" s="56">
        <f t="shared" si="24"/>
        <v>10.6</v>
      </c>
      <c r="AF78" s="56">
        <f t="shared" si="25"/>
        <v>10.6</v>
      </c>
      <c r="AG78" s="56">
        <f t="shared" si="26"/>
        <v>10.6</v>
      </c>
      <c r="AH78" s="56">
        <f t="shared" si="27"/>
        <v>9.75</v>
      </c>
      <c r="AI78" s="56">
        <f t="shared" si="28"/>
        <v>9.75</v>
      </c>
      <c r="AJ78" s="56">
        <f t="shared" si="29"/>
        <v>6.333333333333333</v>
      </c>
      <c r="AK78" s="56">
        <f t="shared" si="30"/>
        <v>7.75</v>
      </c>
      <c r="AL78" s="56">
        <f t="shared" si="31"/>
        <v>7.75</v>
      </c>
      <c r="AM78" s="56">
        <f t="shared" si="32"/>
        <v>7.75</v>
      </c>
      <c r="AN78" s="56">
        <f t="shared" si="33"/>
        <v>7</v>
      </c>
      <c r="AO78" s="56">
        <f t="shared" si="34"/>
        <v>7</v>
      </c>
      <c r="AP78" s="56">
        <f t="shared" si="35"/>
        <v>7</v>
      </c>
      <c r="AQ78" s="56">
        <f t="shared" si="36"/>
        <v>7</v>
      </c>
      <c r="AR78" s="56">
        <f t="shared" si="37"/>
        <v>7.333333333333333</v>
      </c>
      <c r="AS78" s="56">
        <f t="shared" si="38"/>
        <v>7.333333333333333</v>
      </c>
      <c r="AT78" s="56">
        <f t="shared" si="39"/>
        <v>9</v>
      </c>
      <c r="AU78" s="56">
        <f t="shared" si="40"/>
        <v>9</v>
      </c>
      <c r="AV78" s="56">
        <f t="shared" si="41"/>
        <v>9.6666666666666661</v>
      </c>
      <c r="AW78" s="56">
        <f t="shared" si="42"/>
        <v>9.6666666666666661</v>
      </c>
      <c r="AX78" s="56">
        <f t="shared" si="43"/>
        <v>8</v>
      </c>
      <c r="AY78" s="56">
        <f t="shared" si="44"/>
        <v>8</v>
      </c>
      <c r="AZ78" s="56">
        <f t="shared" si="45"/>
        <v>9.4</v>
      </c>
      <c r="BA78" s="56">
        <f t="shared" si="46"/>
        <v>11</v>
      </c>
      <c r="BB78" s="56">
        <f t="shared" si="47"/>
        <v>10.666666666666666</v>
      </c>
      <c r="BC78" s="56">
        <f t="shared" si="48"/>
        <v>10.666666666666666</v>
      </c>
      <c r="BD78" s="56">
        <f t="shared" si="49"/>
        <v>10.666666666666666</v>
      </c>
      <c r="BE78" s="56">
        <f t="shared" si="50"/>
        <v>10.666666666666666</v>
      </c>
      <c r="BF78" s="56">
        <f t="shared" si="51"/>
        <v>10.666666666666666</v>
      </c>
      <c r="BG78" s="56">
        <f t="shared" si="52"/>
        <v>12</v>
      </c>
      <c r="BH78" s="56">
        <f t="shared" si="53"/>
        <v>12</v>
      </c>
      <c r="BI78" s="56">
        <f t="shared" si="54"/>
        <v>12</v>
      </c>
      <c r="BJ78" s="56">
        <f t="shared" si="55"/>
        <v>12</v>
      </c>
      <c r="BK78" s="57">
        <f t="shared" si="56"/>
        <v>12</v>
      </c>
      <c r="CK78" s="55">
        <f t="shared" ca="1" si="57"/>
        <v>9.25</v>
      </c>
      <c r="CL78" s="56">
        <f t="shared" ca="1" si="58"/>
        <v>9.4</v>
      </c>
      <c r="CM78" s="56">
        <f t="shared" ca="1" si="59"/>
        <v>9.4</v>
      </c>
      <c r="CN78" s="56">
        <f t="shared" ca="1" si="60"/>
        <v>10</v>
      </c>
      <c r="CO78" s="56">
        <f t="shared" ca="1" si="61"/>
        <v>10</v>
      </c>
      <c r="CP78" s="56">
        <f t="shared" ca="1" si="62"/>
        <v>10</v>
      </c>
      <c r="CQ78" s="56">
        <f t="shared" ca="1" si="63"/>
        <v>10</v>
      </c>
      <c r="CR78" s="56">
        <f t="shared" ca="1" si="64"/>
        <v>10</v>
      </c>
      <c r="CS78" s="56">
        <f t="shared" ca="1" si="65"/>
        <v>10</v>
      </c>
      <c r="CT78" s="56">
        <f t="shared" ca="1" si="66"/>
        <v>10.714285714285714</v>
      </c>
      <c r="CU78" s="56">
        <f t="shared" ca="1" si="67"/>
        <v>10.714285714285714</v>
      </c>
      <c r="CV78" s="56">
        <f t="shared" ca="1" si="68"/>
        <v>9.5</v>
      </c>
      <c r="CW78" s="56">
        <f t="shared" ca="1" si="69"/>
        <v>10.142857142857142</v>
      </c>
      <c r="CX78" s="56">
        <f t="shared" ca="1" si="70"/>
        <v>10.142857142857142</v>
      </c>
      <c r="CY78" s="56">
        <f t="shared" ca="1" si="71"/>
        <v>10.166666666666666</v>
      </c>
      <c r="CZ78" s="56">
        <f t="shared" ca="1" si="72"/>
        <v>10.166666666666666</v>
      </c>
      <c r="DA78" s="56">
        <f t="shared" ca="1" si="73"/>
        <v>10.166666666666666</v>
      </c>
      <c r="DB78" s="56">
        <f t="shared" ca="1" si="74"/>
        <v>8.4</v>
      </c>
      <c r="DC78" s="56">
        <f t="shared" ca="1" si="75"/>
        <v>8.4</v>
      </c>
      <c r="DD78" s="56">
        <f t="shared" ca="1" si="76"/>
        <v>8.4</v>
      </c>
      <c r="DE78" s="56">
        <f t="shared" ca="1" si="77"/>
        <v>8</v>
      </c>
      <c r="DF78" s="56">
        <f t="shared" ca="1" si="78"/>
        <v>8</v>
      </c>
      <c r="DG78" s="56">
        <f t="shared" ca="1" si="79"/>
        <v>6.333333333333333</v>
      </c>
      <c r="DH78" s="56">
        <f t="shared" ca="1" si="80"/>
        <v>5.25</v>
      </c>
      <c r="DI78" s="56">
        <f t="shared" ca="1" si="81"/>
        <v>5.25</v>
      </c>
      <c r="DJ78" s="56">
        <f t="shared" ca="1" si="82"/>
        <v>5.25</v>
      </c>
      <c r="DK78" s="56">
        <f t="shared" ca="1" si="83"/>
        <v>2</v>
      </c>
      <c r="DL78" s="56">
        <f t="shared" ca="1" si="84"/>
        <v>2</v>
      </c>
      <c r="DM78" s="56">
        <f t="shared" ca="1" si="85"/>
        <v>2</v>
      </c>
      <c r="DN78" s="56">
        <f t="shared" ca="1" si="86"/>
        <v>2</v>
      </c>
      <c r="DO78" s="56">
        <f t="shared" ca="1" si="87"/>
        <v>5.333333333333333</v>
      </c>
      <c r="DP78" s="56">
        <f t="shared" ca="1" si="88"/>
        <v>5.333333333333333</v>
      </c>
      <c r="DQ78" s="56">
        <f t="shared" ca="1" si="89"/>
        <v>6.5</v>
      </c>
      <c r="DR78" s="56">
        <f t="shared" ca="1" si="90"/>
        <v>6.5</v>
      </c>
      <c r="DS78" s="56">
        <f t="shared" ca="1" si="91"/>
        <v>7.666666666666667</v>
      </c>
      <c r="DT78" s="56">
        <f t="shared" ca="1" si="92"/>
        <v>7.666666666666667</v>
      </c>
      <c r="DU78" s="56">
        <f t="shared" ca="1" si="93"/>
        <v>7.5</v>
      </c>
      <c r="DV78" s="56">
        <f t="shared" ca="1" si="94"/>
        <v>7.5</v>
      </c>
      <c r="DW78" s="56">
        <f t="shared" ca="1" si="95"/>
        <v>7.4</v>
      </c>
      <c r="DX78" s="56">
        <f t="shared" ca="1" si="96"/>
        <v>6.5</v>
      </c>
      <c r="DY78" s="56">
        <f t="shared" ca="1" si="97"/>
        <v>8</v>
      </c>
      <c r="DZ78" s="56">
        <f t="shared" ca="1" si="98"/>
        <v>8</v>
      </c>
      <c r="EA78" s="56">
        <f t="shared" ca="1" si="99"/>
        <v>8</v>
      </c>
      <c r="EB78" s="56">
        <f t="shared" ca="1" si="100"/>
        <v>8</v>
      </c>
      <c r="EC78" s="56">
        <f t="shared" ca="1" si="101"/>
        <v>8</v>
      </c>
      <c r="ED78" s="56">
        <f t="shared" ca="1" si="102"/>
        <v>6</v>
      </c>
      <c r="EE78" s="56">
        <f t="shared" ca="1" si="103"/>
        <v>6</v>
      </c>
      <c r="EF78" s="56">
        <f t="shared" ca="1" si="104"/>
        <v>6</v>
      </c>
      <c r="EG78" s="56">
        <f t="shared" ca="1" si="105"/>
        <v>6</v>
      </c>
      <c r="EH78" s="57">
        <f t="shared" ca="1" si="106"/>
        <v>6</v>
      </c>
    </row>
    <row r="79" spans="14:138" x14ac:dyDescent="0.2">
      <c r="N79" s="55">
        <f t="shared" si="7"/>
        <v>8.75</v>
      </c>
      <c r="O79" s="56">
        <f t="shared" si="8"/>
        <v>9.8000000000000007</v>
      </c>
      <c r="P79" s="56">
        <f t="shared" si="9"/>
        <v>9.8000000000000007</v>
      </c>
      <c r="Q79" s="56">
        <f t="shared" si="10"/>
        <v>11.5</v>
      </c>
      <c r="R79" s="56">
        <f t="shared" si="11"/>
        <v>11.5</v>
      </c>
      <c r="S79" s="56">
        <f t="shared" si="12"/>
        <v>11.5</v>
      </c>
      <c r="T79" s="56">
        <f t="shared" si="13"/>
        <v>11.5</v>
      </c>
      <c r="U79" s="56">
        <f t="shared" si="14"/>
        <v>11.5</v>
      </c>
      <c r="V79" s="56">
        <f t="shared" si="15"/>
        <v>11.5</v>
      </c>
      <c r="W79" s="56">
        <f t="shared" si="16"/>
        <v>11.285714285714286</v>
      </c>
      <c r="X79" s="56">
        <f t="shared" si="17"/>
        <v>11.285714285714286</v>
      </c>
      <c r="Y79" s="56">
        <f t="shared" si="18"/>
        <v>10.125</v>
      </c>
      <c r="Z79" s="56">
        <f t="shared" si="19"/>
        <v>10.142857142857142</v>
      </c>
      <c r="AA79" s="56">
        <f t="shared" si="20"/>
        <v>11.666666666666666</v>
      </c>
      <c r="AB79" s="56">
        <f t="shared" si="21"/>
        <v>11.666666666666666</v>
      </c>
      <c r="AC79" s="56">
        <f t="shared" si="22"/>
        <v>11.666666666666666</v>
      </c>
      <c r="AD79" s="56">
        <f t="shared" si="23"/>
        <v>11</v>
      </c>
      <c r="AE79" s="56">
        <f t="shared" si="24"/>
        <v>10.6</v>
      </c>
      <c r="AF79" s="56">
        <f t="shared" si="25"/>
        <v>10.6</v>
      </c>
      <c r="AG79" s="56">
        <f t="shared" si="26"/>
        <v>10.6</v>
      </c>
      <c r="AH79" s="56">
        <f t="shared" si="27"/>
        <v>9.75</v>
      </c>
      <c r="AI79" s="56">
        <f t="shared" si="28"/>
        <v>9.75</v>
      </c>
      <c r="AJ79" s="56">
        <f t="shared" si="29"/>
        <v>6.333333333333333</v>
      </c>
      <c r="AK79" s="56">
        <f t="shared" si="30"/>
        <v>7.75</v>
      </c>
      <c r="AL79" s="56">
        <f t="shared" si="31"/>
        <v>7.75</v>
      </c>
      <c r="AM79" s="56">
        <f t="shared" si="32"/>
        <v>7.75</v>
      </c>
      <c r="AN79" s="56">
        <f t="shared" si="33"/>
        <v>7</v>
      </c>
      <c r="AO79" s="56">
        <f t="shared" si="34"/>
        <v>7</v>
      </c>
      <c r="AP79" s="56">
        <f t="shared" si="35"/>
        <v>6</v>
      </c>
      <c r="AQ79" s="56">
        <f t="shared" si="36"/>
        <v>6</v>
      </c>
      <c r="AR79" s="56">
        <f t="shared" si="37"/>
        <v>7.333333333333333</v>
      </c>
      <c r="AS79" s="56">
        <f t="shared" si="38"/>
        <v>7.333333333333333</v>
      </c>
      <c r="AT79" s="56">
        <f t="shared" si="39"/>
        <v>9</v>
      </c>
      <c r="AU79" s="56">
        <f t="shared" si="40"/>
        <v>9</v>
      </c>
      <c r="AV79" s="56">
        <f t="shared" si="41"/>
        <v>7.8</v>
      </c>
      <c r="AW79" s="56">
        <f t="shared" si="42"/>
        <v>8</v>
      </c>
      <c r="AX79" s="56">
        <f t="shared" si="43"/>
        <v>8</v>
      </c>
      <c r="AY79" s="56">
        <f t="shared" si="44"/>
        <v>8</v>
      </c>
      <c r="AZ79" s="56">
        <f t="shared" si="45"/>
        <v>9.4</v>
      </c>
      <c r="BA79" s="56">
        <f t="shared" si="46"/>
        <v>9.4</v>
      </c>
      <c r="BB79" s="56">
        <f t="shared" si="47"/>
        <v>8.75</v>
      </c>
      <c r="BC79" s="56">
        <f t="shared" si="48"/>
        <v>10.666666666666666</v>
      </c>
      <c r="BD79" s="56">
        <f t="shared" si="49"/>
        <v>10.666666666666666</v>
      </c>
      <c r="BE79" s="56">
        <f t="shared" si="50"/>
        <v>9.75</v>
      </c>
      <c r="BF79" s="56">
        <f t="shared" si="51"/>
        <v>9.75</v>
      </c>
      <c r="BG79" s="56">
        <f t="shared" si="52"/>
        <v>9.75</v>
      </c>
      <c r="BH79" s="56">
        <f t="shared" si="53"/>
        <v>9.75</v>
      </c>
      <c r="BI79" s="56">
        <f t="shared" si="54"/>
        <v>12</v>
      </c>
      <c r="BJ79" s="56">
        <f t="shared" si="55"/>
        <v>12</v>
      </c>
      <c r="BK79" s="57">
        <f t="shared" si="56"/>
        <v>12</v>
      </c>
      <c r="CK79" s="55">
        <f t="shared" ca="1" si="57"/>
        <v>9.25</v>
      </c>
      <c r="CL79" s="56">
        <f t="shared" ca="1" si="58"/>
        <v>9.4</v>
      </c>
      <c r="CM79" s="56">
        <f t="shared" ca="1" si="59"/>
        <v>9.4</v>
      </c>
      <c r="CN79" s="56">
        <f t="shared" ca="1" si="60"/>
        <v>10</v>
      </c>
      <c r="CO79" s="56">
        <f t="shared" ca="1" si="61"/>
        <v>10</v>
      </c>
      <c r="CP79" s="56">
        <f t="shared" ca="1" si="62"/>
        <v>10</v>
      </c>
      <c r="CQ79" s="56">
        <f t="shared" ca="1" si="63"/>
        <v>10</v>
      </c>
      <c r="CR79" s="56">
        <f t="shared" ca="1" si="64"/>
        <v>10</v>
      </c>
      <c r="CS79" s="56">
        <f t="shared" ca="1" si="65"/>
        <v>10</v>
      </c>
      <c r="CT79" s="56">
        <f t="shared" ca="1" si="66"/>
        <v>10.714285714285714</v>
      </c>
      <c r="CU79" s="56">
        <f t="shared" ca="1" si="67"/>
        <v>10.714285714285714</v>
      </c>
      <c r="CV79" s="56">
        <f t="shared" ca="1" si="68"/>
        <v>9.5</v>
      </c>
      <c r="CW79" s="56">
        <f t="shared" ca="1" si="69"/>
        <v>10.142857142857142</v>
      </c>
      <c r="CX79" s="56">
        <f t="shared" ca="1" si="70"/>
        <v>10.166666666666666</v>
      </c>
      <c r="CY79" s="56">
        <f t="shared" ca="1" si="71"/>
        <v>10.166666666666666</v>
      </c>
      <c r="CZ79" s="56">
        <f t="shared" ca="1" si="72"/>
        <v>10.166666666666666</v>
      </c>
      <c r="DA79" s="56">
        <f t="shared" ca="1" si="73"/>
        <v>9.1428571428571423</v>
      </c>
      <c r="DB79" s="56">
        <f t="shared" ca="1" si="74"/>
        <v>8.4</v>
      </c>
      <c r="DC79" s="56">
        <f t="shared" ca="1" si="75"/>
        <v>8.4</v>
      </c>
      <c r="DD79" s="56">
        <f t="shared" ca="1" si="76"/>
        <v>8.4</v>
      </c>
      <c r="DE79" s="56">
        <f t="shared" ca="1" si="77"/>
        <v>8</v>
      </c>
      <c r="DF79" s="56">
        <f t="shared" ca="1" si="78"/>
        <v>8</v>
      </c>
      <c r="DG79" s="56">
        <f t="shared" ca="1" si="79"/>
        <v>6.333333333333333</v>
      </c>
      <c r="DH79" s="56">
        <f t="shared" ca="1" si="80"/>
        <v>5.25</v>
      </c>
      <c r="DI79" s="56">
        <f t="shared" ca="1" si="81"/>
        <v>5.25</v>
      </c>
      <c r="DJ79" s="56">
        <f t="shared" ca="1" si="82"/>
        <v>5.25</v>
      </c>
      <c r="DK79" s="56">
        <f t="shared" ca="1" si="83"/>
        <v>2</v>
      </c>
      <c r="DL79" s="56">
        <f t="shared" ca="1" si="84"/>
        <v>2</v>
      </c>
      <c r="DM79" s="56">
        <f t="shared" ca="1" si="85"/>
        <v>4.25</v>
      </c>
      <c r="DN79" s="56">
        <f t="shared" ca="1" si="86"/>
        <v>4.25</v>
      </c>
      <c r="DO79" s="56">
        <f t="shared" ca="1" si="87"/>
        <v>5.333333333333333</v>
      </c>
      <c r="DP79" s="56">
        <f t="shared" ca="1" si="88"/>
        <v>5.333333333333333</v>
      </c>
      <c r="DQ79" s="56">
        <f t="shared" ca="1" si="89"/>
        <v>6.5</v>
      </c>
      <c r="DR79" s="56">
        <f t="shared" ca="1" si="90"/>
        <v>6.5</v>
      </c>
      <c r="DS79" s="56">
        <f t="shared" ca="1" si="91"/>
        <v>6.6</v>
      </c>
      <c r="DT79" s="56">
        <f t="shared" ca="1" si="92"/>
        <v>7.5</v>
      </c>
      <c r="DU79" s="56">
        <f t="shared" ca="1" si="93"/>
        <v>7.5</v>
      </c>
      <c r="DV79" s="56">
        <f t="shared" ca="1" si="94"/>
        <v>7.5</v>
      </c>
      <c r="DW79" s="56">
        <f t="shared" ca="1" si="95"/>
        <v>7.4</v>
      </c>
      <c r="DX79" s="56">
        <f t="shared" ca="1" si="96"/>
        <v>7.4</v>
      </c>
      <c r="DY79" s="56">
        <f t="shared" ca="1" si="97"/>
        <v>8.75</v>
      </c>
      <c r="DZ79" s="56">
        <f t="shared" ca="1" si="98"/>
        <v>8</v>
      </c>
      <c r="EA79" s="56">
        <f t="shared" ca="1" si="99"/>
        <v>8</v>
      </c>
      <c r="EB79" s="56">
        <f t="shared" ca="1" si="100"/>
        <v>6.25</v>
      </c>
      <c r="EC79" s="56">
        <f t="shared" ca="1" si="101"/>
        <v>6.25</v>
      </c>
      <c r="ED79" s="56">
        <f t="shared" ca="1" si="102"/>
        <v>6.25</v>
      </c>
      <c r="EE79" s="56">
        <f t="shared" ca="1" si="103"/>
        <v>6.25</v>
      </c>
      <c r="EF79" s="56">
        <f t="shared" ca="1" si="104"/>
        <v>6</v>
      </c>
      <c r="EG79" s="56">
        <f t="shared" ca="1" si="105"/>
        <v>6</v>
      </c>
      <c r="EH79" s="57">
        <f t="shared" ca="1" si="106"/>
        <v>6</v>
      </c>
    </row>
    <row r="80" spans="14:138" x14ac:dyDescent="0.2">
      <c r="N80" s="55">
        <f t="shared" si="7"/>
        <v>8.75</v>
      </c>
      <c r="O80" s="56">
        <f t="shared" si="8"/>
        <v>9.8000000000000007</v>
      </c>
      <c r="P80" s="56">
        <f t="shared" si="9"/>
        <v>9.8000000000000007</v>
      </c>
      <c r="Q80" s="56">
        <f t="shared" si="10"/>
        <v>11.5</v>
      </c>
      <c r="R80" s="56">
        <f t="shared" si="11"/>
        <v>11.5</v>
      </c>
      <c r="S80" s="56">
        <f t="shared" si="12"/>
        <v>11.5</v>
      </c>
      <c r="T80" s="56">
        <f t="shared" si="13"/>
        <v>11.5</v>
      </c>
      <c r="U80" s="56">
        <f t="shared" si="14"/>
        <v>11.5</v>
      </c>
      <c r="V80" s="56">
        <f t="shared" si="15"/>
        <v>11.5</v>
      </c>
      <c r="W80" s="56">
        <f t="shared" si="16"/>
        <v>11.5</v>
      </c>
      <c r="X80" s="56">
        <f t="shared" si="17"/>
        <v>11.285714285714286</v>
      </c>
      <c r="Y80" s="56">
        <f t="shared" si="18"/>
        <v>10.142857142857142</v>
      </c>
      <c r="Z80" s="56">
        <f t="shared" si="19"/>
        <v>10.142857142857142</v>
      </c>
      <c r="AA80" s="56">
        <f t="shared" si="20"/>
        <v>11.666666666666666</v>
      </c>
      <c r="AB80" s="56">
        <f t="shared" si="21"/>
        <v>11.666666666666666</v>
      </c>
      <c r="AC80" s="56">
        <f t="shared" si="22"/>
        <v>11.666666666666666</v>
      </c>
      <c r="AD80" s="56">
        <f t="shared" si="23"/>
        <v>10.666666666666666</v>
      </c>
      <c r="AE80" s="56">
        <f t="shared" si="24"/>
        <v>10.666666666666666</v>
      </c>
      <c r="AF80" s="56">
        <f t="shared" si="25"/>
        <v>10.6</v>
      </c>
      <c r="AG80" s="56">
        <f t="shared" si="26"/>
        <v>10.5</v>
      </c>
      <c r="AH80" s="56">
        <f t="shared" si="27"/>
        <v>9.75</v>
      </c>
      <c r="AI80" s="56">
        <f t="shared" si="28"/>
        <v>9.75</v>
      </c>
      <c r="AJ80" s="56">
        <f t="shared" si="29"/>
        <v>6.333333333333333</v>
      </c>
      <c r="AK80" s="56">
        <f t="shared" si="30"/>
        <v>6.333333333333333</v>
      </c>
      <c r="AL80" s="56">
        <f t="shared" si="31"/>
        <v>7.75</v>
      </c>
      <c r="AM80" s="56">
        <f t="shared" si="32"/>
        <v>7</v>
      </c>
      <c r="AN80" s="56">
        <f t="shared" si="33"/>
        <v>7</v>
      </c>
      <c r="AO80" s="56">
        <f t="shared" si="34"/>
        <v>6</v>
      </c>
      <c r="AP80" s="56">
        <f t="shared" si="35"/>
        <v>6</v>
      </c>
      <c r="AQ80" s="56">
        <f t="shared" si="36"/>
        <v>6</v>
      </c>
      <c r="AR80" s="56">
        <f t="shared" si="37"/>
        <v>7.333333333333333</v>
      </c>
      <c r="AS80" s="56">
        <f t="shared" si="38"/>
        <v>7.333333333333333</v>
      </c>
      <c r="AT80" s="56">
        <f t="shared" si="39"/>
        <v>7.333333333333333</v>
      </c>
      <c r="AU80" s="56">
        <f t="shared" si="40"/>
        <v>7.8</v>
      </c>
      <c r="AV80" s="56">
        <f t="shared" si="41"/>
        <v>7.8</v>
      </c>
      <c r="AW80" s="56">
        <f t="shared" si="42"/>
        <v>8</v>
      </c>
      <c r="AX80" s="56">
        <f t="shared" si="43"/>
        <v>6.8</v>
      </c>
      <c r="AY80" s="56">
        <f t="shared" si="44"/>
        <v>8</v>
      </c>
      <c r="AZ80" s="56">
        <f t="shared" si="45"/>
        <v>8</v>
      </c>
      <c r="BA80" s="56">
        <f t="shared" si="46"/>
        <v>8.75</v>
      </c>
      <c r="BB80" s="56">
        <f t="shared" si="47"/>
        <v>7.2</v>
      </c>
      <c r="BC80" s="56">
        <f t="shared" si="48"/>
        <v>8.75</v>
      </c>
      <c r="BD80" s="56">
        <f t="shared" si="49"/>
        <v>9.75</v>
      </c>
      <c r="BE80" s="56">
        <f t="shared" si="50"/>
        <v>9.75</v>
      </c>
      <c r="BF80" s="56">
        <f t="shared" si="51"/>
        <v>9.75</v>
      </c>
      <c r="BG80" s="56">
        <f t="shared" si="52"/>
        <v>9.75</v>
      </c>
      <c r="BH80" s="56">
        <f t="shared" si="53"/>
        <v>9.75</v>
      </c>
      <c r="BI80" s="56">
        <f t="shared" si="54"/>
        <v>9.75</v>
      </c>
      <c r="BJ80" s="56">
        <f t="shared" si="55"/>
        <v>12</v>
      </c>
      <c r="BK80" s="57">
        <f t="shared" si="56"/>
        <v>12</v>
      </c>
      <c r="CK80" s="55">
        <f t="shared" ca="1" si="57"/>
        <v>9.25</v>
      </c>
      <c r="CL80" s="56">
        <f t="shared" ca="1" si="58"/>
        <v>9.4</v>
      </c>
      <c r="CM80" s="56">
        <f t="shared" ca="1" si="59"/>
        <v>9.4</v>
      </c>
      <c r="CN80" s="56">
        <f t="shared" ca="1" si="60"/>
        <v>10</v>
      </c>
      <c r="CO80" s="56">
        <f t="shared" ca="1" si="61"/>
        <v>10</v>
      </c>
      <c r="CP80" s="56">
        <f t="shared" ca="1" si="62"/>
        <v>10</v>
      </c>
      <c r="CQ80" s="56">
        <f t="shared" ca="1" si="63"/>
        <v>10</v>
      </c>
      <c r="CR80" s="56">
        <f t="shared" ca="1" si="64"/>
        <v>10</v>
      </c>
      <c r="CS80" s="56">
        <f t="shared" ca="1" si="65"/>
        <v>10</v>
      </c>
      <c r="CT80" s="56">
        <f t="shared" ca="1" si="66"/>
        <v>10</v>
      </c>
      <c r="CU80" s="56">
        <f t="shared" ca="1" si="67"/>
        <v>10.714285714285714</v>
      </c>
      <c r="CV80" s="56">
        <f t="shared" ca="1" si="68"/>
        <v>10.142857142857142</v>
      </c>
      <c r="CW80" s="56">
        <f t="shared" ca="1" si="69"/>
        <v>10.142857142857142</v>
      </c>
      <c r="CX80" s="56">
        <f t="shared" ca="1" si="70"/>
        <v>10.166666666666666</v>
      </c>
      <c r="CY80" s="56">
        <f t="shared" ca="1" si="71"/>
        <v>10.166666666666666</v>
      </c>
      <c r="CZ80" s="56">
        <f t="shared" ca="1" si="72"/>
        <v>10.166666666666666</v>
      </c>
      <c r="DA80" s="56">
        <f t="shared" ca="1" si="73"/>
        <v>9</v>
      </c>
      <c r="DB80" s="56">
        <f t="shared" ca="1" si="74"/>
        <v>9</v>
      </c>
      <c r="DC80" s="56">
        <f t="shared" ca="1" si="75"/>
        <v>8.4</v>
      </c>
      <c r="DD80" s="56">
        <f t="shared" ca="1" si="76"/>
        <v>8.3333333333333339</v>
      </c>
      <c r="DE80" s="56">
        <f t="shared" ca="1" si="77"/>
        <v>8</v>
      </c>
      <c r="DF80" s="56">
        <f t="shared" ca="1" si="78"/>
        <v>8</v>
      </c>
      <c r="DG80" s="56">
        <f t="shared" ca="1" si="79"/>
        <v>6.333333333333333</v>
      </c>
      <c r="DH80" s="56">
        <f t="shared" ca="1" si="80"/>
        <v>6.333333333333333</v>
      </c>
      <c r="DI80" s="56">
        <f t="shared" ca="1" si="81"/>
        <v>5.25</v>
      </c>
      <c r="DJ80" s="56">
        <f t="shared" ca="1" si="82"/>
        <v>2</v>
      </c>
      <c r="DK80" s="56">
        <f t="shared" ca="1" si="83"/>
        <v>2</v>
      </c>
      <c r="DL80" s="56">
        <f t="shared" ca="1" si="84"/>
        <v>4.25</v>
      </c>
      <c r="DM80" s="56">
        <f t="shared" ca="1" si="85"/>
        <v>4.25</v>
      </c>
      <c r="DN80" s="56">
        <f t="shared" ca="1" si="86"/>
        <v>4.25</v>
      </c>
      <c r="DO80" s="56">
        <f t="shared" ca="1" si="87"/>
        <v>5.333333333333333</v>
      </c>
      <c r="DP80" s="56">
        <f t="shared" ca="1" si="88"/>
        <v>5.333333333333333</v>
      </c>
      <c r="DQ80" s="56">
        <f t="shared" ca="1" si="89"/>
        <v>5.333333333333333</v>
      </c>
      <c r="DR80" s="56">
        <f t="shared" ca="1" si="90"/>
        <v>6.6</v>
      </c>
      <c r="DS80" s="56">
        <f t="shared" ca="1" si="91"/>
        <v>6.6</v>
      </c>
      <c r="DT80" s="56">
        <f t="shared" ca="1" si="92"/>
        <v>7.5</v>
      </c>
      <c r="DU80" s="56">
        <f t="shared" ca="1" si="93"/>
        <v>7</v>
      </c>
      <c r="DV80" s="56">
        <f t="shared" ca="1" si="94"/>
        <v>7.5</v>
      </c>
      <c r="DW80" s="56">
        <f t="shared" ca="1" si="95"/>
        <v>7.5</v>
      </c>
      <c r="DX80" s="56">
        <f t="shared" ca="1" si="96"/>
        <v>8.75</v>
      </c>
      <c r="DY80" s="56">
        <f t="shared" ca="1" si="97"/>
        <v>9</v>
      </c>
      <c r="DZ80" s="56">
        <f t="shared" ca="1" si="98"/>
        <v>8.75</v>
      </c>
      <c r="EA80" s="56">
        <f t="shared" ca="1" si="99"/>
        <v>6.25</v>
      </c>
      <c r="EB80" s="56">
        <f t="shared" ca="1" si="100"/>
        <v>6.25</v>
      </c>
      <c r="EC80" s="56">
        <f t="shared" ca="1" si="101"/>
        <v>6.25</v>
      </c>
      <c r="ED80" s="56">
        <f t="shared" ca="1" si="102"/>
        <v>6.25</v>
      </c>
      <c r="EE80" s="56">
        <f t="shared" ca="1" si="103"/>
        <v>6.25</v>
      </c>
      <c r="EF80" s="56">
        <f t="shared" ca="1" si="104"/>
        <v>6.25</v>
      </c>
      <c r="EG80" s="56">
        <f t="shared" ca="1" si="105"/>
        <v>6</v>
      </c>
      <c r="EH80" s="57">
        <f t="shared" ca="1" si="106"/>
        <v>6</v>
      </c>
    </row>
    <row r="81" spans="14:138" x14ac:dyDescent="0.2">
      <c r="N81" s="55">
        <f t="shared" si="7"/>
        <v>8.75</v>
      </c>
      <c r="O81" s="56">
        <f t="shared" si="8"/>
        <v>9.8000000000000007</v>
      </c>
      <c r="P81" s="56">
        <f t="shared" si="9"/>
        <v>11.5</v>
      </c>
      <c r="Q81" s="56">
        <f t="shared" si="10"/>
        <v>11.5</v>
      </c>
      <c r="R81" s="56">
        <f t="shared" si="11"/>
        <v>11.5</v>
      </c>
      <c r="S81" s="56">
        <f t="shared" si="12"/>
        <v>11.5</v>
      </c>
      <c r="T81" s="56">
        <f t="shared" si="13"/>
        <v>11.5</v>
      </c>
      <c r="U81" s="56">
        <f t="shared" si="14"/>
        <v>11.5</v>
      </c>
      <c r="V81" s="56">
        <f t="shared" si="15"/>
        <v>11.5</v>
      </c>
      <c r="W81" s="56">
        <f t="shared" si="16"/>
        <v>11.5</v>
      </c>
      <c r="X81" s="56">
        <f t="shared" si="17"/>
        <v>11.5</v>
      </c>
      <c r="Y81" s="56">
        <f t="shared" si="18"/>
        <v>11.5</v>
      </c>
      <c r="Z81" s="56">
        <f t="shared" si="19"/>
        <v>10.142857142857142</v>
      </c>
      <c r="AA81" s="56">
        <f t="shared" si="20"/>
        <v>11.666666666666666</v>
      </c>
      <c r="AB81" s="56">
        <f t="shared" si="21"/>
        <v>11.666666666666666</v>
      </c>
      <c r="AC81" s="56">
        <f t="shared" si="22"/>
        <v>11.428571428571429</v>
      </c>
      <c r="AD81" s="56">
        <f t="shared" si="23"/>
        <v>10.571428571428571</v>
      </c>
      <c r="AE81" s="56">
        <f t="shared" si="24"/>
        <v>10.5</v>
      </c>
      <c r="AF81" s="56">
        <f t="shared" si="25"/>
        <v>10.5</v>
      </c>
      <c r="AG81" s="56">
        <f t="shared" si="26"/>
        <v>10.5</v>
      </c>
      <c r="AH81" s="56">
        <f t="shared" si="27"/>
        <v>9.8000000000000007</v>
      </c>
      <c r="AI81" s="56">
        <f t="shared" si="28"/>
        <v>9.8000000000000007</v>
      </c>
      <c r="AJ81" s="56">
        <f t="shared" si="29"/>
        <v>9.8000000000000007</v>
      </c>
      <c r="AK81" s="56">
        <f t="shared" si="30"/>
        <v>7.25</v>
      </c>
      <c r="AL81" s="56">
        <f t="shared" si="31"/>
        <v>4.5</v>
      </c>
      <c r="AM81" s="56">
        <f t="shared" si="32"/>
        <v>7</v>
      </c>
      <c r="AN81" s="56">
        <f t="shared" si="33"/>
        <v>6</v>
      </c>
      <c r="AO81" s="56">
        <f t="shared" si="34"/>
        <v>6</v>
      </c>
      <c r="AP81" s="56">
        <f t="shared" si="35"/>
        <v>6</v>
      </c>
      <c r="AQ81" s="56">
        <f t="shared" si="36"/>
        <v>7.333333333333333</v>
      </c>
      <c r="AR81" s="56">
        <f t="shared" si="37"/>
        <v>7.333333333333333</v>
      </c>
      <c r="AS81" s="56">
        <f t="shared" si="38"/>
        <v>7.333333333333333</v>
      </c>
      <c r="AT81" s="56">
        <f t="shared" si="39"/>
        <v>5.4</v>
      </c>
      <c r="AU81" s="56">
        <f t="shared" si="40"/>
        <v>6.833333333333333</v>
      </c>
      <c r="AV81" s="56">
        <f t="shared" si="41"/>
        <v>6.833333333333333</v>
      </c>
      <c r="AW81" s="56">
        <f t="shared" si="42"/>
        <v>6.8</v>
      </c>
      <c r="AX81" s="56">
        <f t="shared" si="43"/>
        <v>5.833333333333333</v>
      </c>
      <c r="AY81" s="56">
        <f t="shared" si="44"/>
        <v>5.833333333333333</v>
      </c>
      <c r="AZ81" s="56">
        <f t="shared" si="45"/>
        <v>4.5999999999999996</v>
      </c>
      <c r="BA81" s="56">
        <f t="shared" si="46"/>
        <v>4.5999999999999996</v>
      </c>
      <c r="BB81" s="56">
        <f t="shared" si="47"/>
        <v>6.333333333333333</v>
      </c>
      <c r="BC81" s="56">
        <f t="shared" si="48"/>
        <v>7.166666666666667</v>
      </c>
      <c r="BD81" s="56">
        <f t="shared" si="49"/>
        <v>7.166666666666667</v>
      </c>
      <c r="BE81" s="56">
        <f t="shared" si="50"/>
        <v>8</v>
      </c>
      <c r="BF81" s="56">
        <f t="shared" si="51"/>
        <v>8</v>
      </c>
      <c r="BG81" s="56">
        <f t="shared" si="52"/>
        <v>9.75</v>
      </c>
      <c r="BH81" s="56">
        <f t="shared" si="53"/>
        <v>9.75</v>
      </c>
      <c r="BI81" s="56">
        <f t="shared" si="54"/>
        <v>9.8000000000000007</v>
      </c>
      <c r="BJ81" s="56">
        <f t="shared" si="55"/>
        <v>9.75</v>
      </c>
      <c r="BK81" s="57">
        <f t="shared" si="56"/>
        <v>12</v>
      </c>
      <c r="CK81" s="55">
        <f t="shared" ca="1" si="57"/>
        <v>9.25</v>
      </c>
      <c r="CL81" s="56">
        <f t="shared" ca="1" si="58"/>
        <v>9.4</v>
      </c>
      <c r="CM81" s="56">
        <f t="shared" ca="1" si="59"/>
        <v>10</v>
      </c>
      <c r="CN81" s="56">
        <f t="shared" ca="1" si="60"/>
        <v>10</v>
      </c>
      <c r="CO81" s="56">
        <f t="shared" ca="1" si="61"/>
        <v>10</v>
      </c>
      <c r="CP81" s="56">
        <f t="shared" ca="1" si="62"/>
        <v>10</v>
      </c>
      <c r="CQ81" s="56">
        <f t="shared" ca="1" si="63"/>
        <v>10</v>
      </c>
      <c r="CR81" s="56">
        <f t="shared" ca="1" si="64"/>
        <v>10</v>
      </c>
      <c r="CS81" s="56">
        <f t="shared" ca="1" si="65"/>
        <v>10</v>
      </c>
      <c r="CT81" s="56">
        <f t="shared" ca="1" si="66"/>
        <v>10</v>
      </c>
      <c r="CU81" s="56">
        <f t="shared" ca="1" si="67"/>
        <v>10</v>
      </c>
      <c r="CV81" s="56">
        <f t="shared" ca="1" si="68"/>
        <v>11.666666666666666</v>
      </c>
      <c r="CW81" s="56">
        <f t="shared" ca="1" si="69"/>
        <v>10.142857142857142</v>
      </c>
      <c r="CX81" s="56">
        <f t="shared" ca="1" si="70"/>
        <v>10.166666666666666</v>
      </c>
      <c r="CY81" s="56">
        <f t="shared" ca="1" si="71"/>
        <v>10.166666666666666</v>
      </c>
      <c r="CZ81" s="56">
        <f t="shared" ca="1" si="72"/>
        <v>9.8571428571428577</v>
      </c>
      <c r="DA81" s="56">
        <f t="shared" ca="1" si="73"/>
        <v>8.8571428571428577</v>
      </c>
      <c r="DB81" s="56">
        <f t="shared" ca="1" si="74"/>
        <v>8.3333333333333339</v>
      </c>
      <c r="DC81" s="56">
        <f t="shared" ca="1" si="75"/>
        <v>8.3333333333333339</v>
      </c>
      <c r="DD81" s="56">
        <f t="shared" ca="1" si="76"/>
        <v>8.3333333333333339</v>
      </c>
      <c r="DE81" s="56">
        <f t="shared" ca="1" si="77"/>
        <v>8</v>
      </c>
      <c r="DF81" s="56">
        <f t="shared" ca="1" si="78"/>
        <v>8</v>
      </c>
      <c r="DG81" s="56">
        <f t="shared" ca="1" si="79"/>
        <v>8</v>
      </c>
      <c r="DH81" s="56">
        <f t="shared" ca="1" si="80"/>
        <v>6.75</v>
      </c>
      <c r="DI81" s="56">
        <f t="shared" ca="1" si="81"/>
        <v>2</v>
      </c>
      <c r="DJ81" s="56">
        <f t="shared" ca="1" si="82"/>
        <v>2</v>
      </c>
      <c r="DK81" s="56">
        <f t="shared" ca="1" si="83"/>
        <v>4.25</v>
      </c>
      <c r="DL81" s="56">
        <f t="shared" ca="1" si="84"/>
        <v>4.25</v>
      </c>
      <c r="DM81" s="56">
        <f t="shared" ca="1" si="85"/>
        <v>4.25</v>
      </c>
      <c r="DN81" s="56">
        <f t="shared" ca="1" si="86"/>
        <v>5.333333333333333</v>
      </c>
      <c r="DO81" s="56">
        <f t="shared" ca="1" si="87"/>
        <v>5.333333333333333</v>
      </c>
      <c r="DP81" s="56">
        <f t="shared" ca="1" si="88"/>
        <v>5.333333333333333</v>
      </c>
      <c r="DQ81" s="56">
        <f t="shared" ca="1" si="89"/>
        <v>5.6</v>
      </c>
      <c r="DR81" s="56">
        <f t="shared" ca="1" si="90"/>
        <v>6.333333333333333</v>
      </c>
      <c r="DS81" s="56">
        <f t="shared" ca="1" si="91"/>
        <v>6.333333333333333</v>
      </c>
      <c r="DT81" s="56">
        <f t="shared" ca="1" si="92"/>
        <v>7</v>
      </c>
      <c r="DU81" s="56">
        <f t="shared" ca="1" si="93"/>
        <v>7.5</v>
      </c>
      <c r="DV81" s="56">
        <f t="shared" ca="1" si="94"/>
        <v>7.5</v>
      </c>
      <c r="DW81" s="56">
        <f t="shared" ca="1" si="95"/>
        <v>8.6</v>
      </c>
      <c r="DX81" s="56">
        <f t="shared" ca="1" si="96"/>
        <v>8.6</v>
      </c>
      <c r="DY81" s="56">
        <f t="shared" ca="1" si="97"/>
        <v>8.3333333333333339</v>
      </c>
      <c r="DZ81" s="56">
        <f t="shared" ca="1" si="98"/>
        <v>7.666666666666667</v>
      </c>
      <c r="EA81" s="56">
        <f t="shared" ca="1" si="99"/>
        <v>7.666666666666667</v>
      </c>
      <c r="EB81" s="56">
        <f t="shared" ca="1" si="100"/>
        <v>7</v>
      </c>
      <c r="EC81" s="56">
        <f t="shared" ca="1" si="101"/>
        <v>7</v>
      </c>
      <c r="ED81" s="56">
        <f t="shared" ca="1" si="102"/>
        <v>6.25</v>
      </c>
      <c r="EE81" s="56">
        <f t="shared" ca="1" si="103"/>
        <v>6.25</v>
      </c>
      <c r="EF81" s="56">
        <f t="shared" ca="1" si="104"/>
        <v>10.4</v>
      </c>
      <c r="EG81" s="56">
        <f t="shared" ca="1" si="105"/>
        <v>6.25</v>
      </c>
      <c r="EH81" s="57">
        <f t="shared" ca="1" si="106"/>
        <v>6</v>
      </c>
    </row>
    <row r="82" spans="14:138" x14ac:dyDescent="0.2">
      <c r="N82" s="55">
        <f t="shared" si="7"/>
        <v>9.8000000000000007</v>
      </c>
      <c r="O82" s="56">
        <f t="shared" si="8"/>
        <v>9.8000000000000007</v>
      </c>
      <c r="P82" s="56">
        <f t="shared" si="9"/>
        <v>9.8000000000000007</v>
      </c>
      <c r="Q82" s="56">
        <f t="shared" si="10"/>
        <v>11.5</v>
      </c>
      <c r="R82" s="56">
        <f t="shared" si="11"/>
        <v>11.5</v>
      </c>
      <c r="S82" s="56">
        <f t="shared" si="12"/>
        <v>11.5</v>
      </c>
      <c r="T82" s="56">
        <f t="shared" si="13"/>
        <v>11.5</v>
      </c>
      <c r="U82" s="56">
        <f t="shared" si="14"/>
        <v>11.5</v>
      </c>
      <c r="V82" s="56">
        <f t="shared" si="15"/>
        <v>11.5</v>
      </c>
      <c r="W82" s="56">
        <f t="shared" si="16"/>
        <v>11.5</v>
      </c>
      <c r="X82" s="56">
        <f t="shared" si="17"/>
        <v>11.8</v>
      </c>
      <c r="Y82" s="56">
        <f t="shared" si="18"/>
        <v>11.8</v>
      </c>
      <c r="Z82" s="56">
        <f t="shared" si="19"/>
        <v>10.166666666666666</v>
      </c>
      <c r="AA82" s="56">
        <f t="shared" si="20"/>
        <v>11.428571428571429</v>
      </c>
      <c r="AB82" s="56">
        <f t="shared" si="21"/>
        <v>11.428571428571429</v>
      </c>
      <c r="AC82" s="56">
        <f t="shared" si="22"/>
        <v>11.166666666666666</v>
      </c>
      <c r="AD82" s="56">
        <f t="shared" si="23"/>
        <v>10.571428571428571</v>
      </c>
      <c r="AE82" s="56">
        <f t="shared" si="24"/>
        <v>10.5</v>
      </c>
      <c r="AF82" s="56">
        <f t="shared" si="25"/>
        <v>10.5</v>
      </c>
      <c r="AG82" s="56">
        <f t="shared" si="26"/>
        <v>10.5</v>
      </c>
      <c r="AH82" s="56">
        <f t="shared" si="27"/>
        <v>10.5</v>
      </c>
      <c r="AI82" s="56">
        <f t="shared" si="28"/>
        <v>9.8000000000000007</v>
      </c>
      <c r="AJ82" s="56">
        <f t="shared" si="29"/>
        <v>6.333333333333333</v>
      </c>
      <c r="AK82" s="56">
        <f t="shared" si="30"/>
        <v>6.333333333333333</v>
      </c>
      <c r="AL82" s="56">
        <f t="shared" si="31"/>
        <v>6.333333333333333</v>
      </c>
      <c r="AM82" s="56">
        <f t="shared" si="32"/>
        <v>6.333333333333333</v>
      </c>
      <c r="AN82" s="56">
        <f t="shared" si="33"/>
        <v>4</v>
      </c>
      <c r="AO82" s="56">
        <f t="shared" si="34"/>
        <v>6</v>
      </c>
      <c r="AP82" s="56">
        <f t="shared" si="35"/>
        <v>6</v>
      </c>
      <c r="AQ82" s="56">
        <f t="shared" si="36"/>
        <v>7.333333333333333</v>
      </c>
      <c r="AR82" s="56">
        <f t="shared" si="37"/>
        <v>5.8</v>
      </c>
      <c r="AS82" s="56">
        <f t="shared" si="38"/>
        <v>6</v>
      </c>
      <c r="AT82" s="56">
        <f t="shared" si="39"/>
        <v>5.4</v>
      </c>
      <c r="AU82" s="56">
        <f t="shared" si="40"/>
        <v>5.4</v>
      </c>
      <c r="AV82" s="56">
        <f t="shared" si="41"/>
        <v>6</v>
      </c>
      <c r="AW82" s="56">
        <f t="shared" si="42"/>
        <v>5.833333333333333</v>
      </c>
      <c r="AX82" s="56">
        <f t="shared" si="43"/>
        <v>4.5999999999999996</v>
      </c>
      <c r="AY82" s="56">
        <f t="shared" si="44"/>
        <v>4.5999999999999996</v>
      </c>
      <c r="AZ82" s="56">
        <f t="shared" si="45"/>
        <v>4.5999999999999996</v>
      </c>
      <c r="BA82" s="56">
        <f t="shared" si="46"/>
        <v>4.5999999999999996</v>
      </c>
      <c r="BB82" s="56">
        <f t="shared" si="47"/>
        <v>4.5999999999999996</v>
      </c>
      <c r="BC82" s="56">
        <f t="shared" si="48"/>
        <v>5</v>
      </c>
      <c r="BD82" s="56">
        <f t="shared" si="49"/>
        <v>6.4285714285714288</v>
      </c>
      <c r="BE82" s="56">
        <f t="shared" si="50"/>
        <v>8.3333333333333339</v>
      </c>
      <c r="BF82" s="56">
        <f t="shared" si="51"/>
        <v>8.3333333333333339</v>
      </c>
      <c r="BG82" s="56">
        <f t="shared" si="52"/>
        <v>8.3333333333333339</v>
      </c>
      <c r="BH82" s="56">
        <f t="shared" si="53"/>
        <v>8.3333333333333339</v>
      </c>
      <c r="BI82" s="56">
        <f t="shared" si="54"/>
        <v>9.8000000000000007</v>
      </c>
      <c r="BJ82" s="56">
        <f t="shared" si="55"/>
        <v>9.8000000000000007</v>
      </c>
      <c r="BK82" s="57">
        <f t="shared" si="56"/>
        <v>10.666666666666666</v>
      </c>
      <c r="CK82" s="55">
        <f t="shared" ca="1" si="57"/>
        <v>9.4</v>
      </c>
      <c r="CL82" s="56">
        <f t="shared" ca="1" si="58"/>
        <v>9.4</v>
      </c>
      <c r="CM82" s="56">
        <f t="shared" ca="1" si="59"/>
        <v>9.4</v>
      </c>
      <c r="CN82" s="56">
        <f t="shared" ca="1" si="60"/>
        <v>10</v>
      </c>
      <c r="CO82" s="56">
        <f t="shared" ca="1" si="61"/>
        <v>10</v>
      </c>
      <c r="CP82" s="56">
        <f t="shared" ca="1" si="62"/>
        <v>10</v>
      </c>
      <c r="CQ82" s="56">
        <f t="shared" ca="1" si="63"/>
        <v>10</v>
      </c>
      <c r="CR82" s="56">
        <f t="shared" ca="1" si="64"/>
        <v>10</v>
      </c>
      <c r="CS82" s="56">
        <f t="shared" ca="1" si="65"/>
        <v>10</v>
      </c>
      <c r="CT82" s="56">
        <f t="shared" ca="1" si="66"/>
        <v>10</v>
      </c>
      <c r="CU82" s="56">
        <f t="shared" ca="1" si="67"/>
        <v>11</v>
      </c>
      <c r="CV82" s="56">
        <f t="shared" ca="1" si="68"/>
        <v>11</v>
      </c>
      <c r="CW82" s="56">
        <f t="shared" ca="1" si="69"/>
        <v>9.3333333333333339</v>
      </c>
      <c r="CX82" s="56">
        <f t="shared" ca="1" si="70"/>
        <v>9.8571428571428577</v>
      </c>
      <c r="CY82" s="56">
        <f t="shared" ca="1" si="71"/>
        <v>9.8571428571428577</v>
      </c>
      <c r="CZ82" s="56">
        <f t="shared" ca="1" si="72"/>
        <v>9.8333333333333339</v>
      </c>
      <c r="DA82" s="56">
        <f t="shared" ca="1" si="73"/>
        <v>8.8571428571428577</v>
      </c>
      <c r="DB82" s="56">
        <f t="shared" ca="1" si="74"/>
        <v>8.3333333333333339</v>
      </c>
      <c r="DC82" s="56">
        <f t="shared" ca="1" si="75"/>
        <v>8.3333333333333339</v>
      </c>
      <c r="DD82" s="56">
        <f t="shared" ca="1" si="76"/>
        <v>8.3333333333333339</v>
      </c>
      <c r="DE82" s="56">
        <f t="shared" ca="1" si="77"/>
        <v>8.3333333333333339</v>
      </c>
      <c r="DF82" s="56">
        <f t="shared" ca="1" si="78"/>
        <v>8</v>
      </c>
      <c r="DG82" s="56">
        <f t="shared" ca="1" si="79"/>
        <v>4</v>
      </c>
      <c r="DH82" s="56">
        <f t="shared" ca="1" si="80"/>
        <v>4</v>
      </c>
      <c r="DI82" s="56">
        <f t="shared" ca="1" si="81"/>
        <v>4</v>
      </c>
      <c r="DJ82" s="56">
        <f t="shared" ca="1" si="82"/>
        <v>4</v>
      </c>
      <c r="DK82" s="56">
        <f t="shared" ca="1" si="83"/>
        <v>5</v>
      </c>
      <c r="DL82" s="56">
        <f t="shared" ca="1" si="84"/>
        <v>4.25</v>
      </c>
      <c r="DM82" s="56">
        <f t="shared" ca="1" si="85"/>
        <v>4.25</v>
      </c>
      <c r="DN82" s="56">
        <f t="shared" ca="1" si="86"/>
        <v>5.333333333333333</v>
      </c>
      <c r="DO82" s="56">
        <f t="shared" ca="1" si="87"/>
        <v>7.2</v>
      </c>
      <c r="DP82" s="56">
        <f t="shared" ca="1" si="88"/>
        <v>5.25</v>
      </c>
      <c r="DQ82" s="56">
        <f t="shared" ca="1" si="89"/>
        <v>5.6</v>
      </c>
      <c r="DR82" s="56">
        <f t="shared" ca="1" si="90"/>
        <v>5.6</v>
      </c>
      <c r="DS82" s="56">
        <f t="shared" ca="1" si="91"/>
        <v>6.8571428571428568</v>
      </c>
      <c r="DT82" s="56">
        <f t="shared" ca="1" si="92"/>
        <v>7.5</v>
      </c>
      <c r="DU82" s="56">
        <f t="shared" ca="1" si="93"/>
        <v>8.6</v>
      </c>
      <c r="DV82" s="56">
        <f t="shared" ca="1" si="94"/>
        <v>8.6</v>
      </c>
      <c r="DW82" s="56">
        <f t="shared" ca="1" si="95"/>
        <v>8.6</v>
      </c>
      <c r="DX82" s="56">
        <f t="shared" ca="1" si="96"/>
        <v>8.6</v>
      </c>
      <c r="DY82" s="56">
        <f t="shared" ca="1" si="97"/>
        <v>8.6</v>
      </c>
      <c r="DZ82" s="56">
        <f t="shared" ca="1" si="98"/>
        <v>7.333333333333333</v>
      </c>
      <c r="EA82" s="56">
        <f t="shared" ca="1" si="99"/>
        <v>7.2857142857142856</v>
      </c>
      <c r="EB82" s="56">
        <f t="shared" ca="1" si="100"/>
        <v>10.333333333333334</v>
      </c>
      <c r="EC82" s="56">
        <f t="shared" ca="1" si="101"/>
        <v>10.333333333333334</v>
      </c>
      <c r="ED82" s="56">
        <f t="shared" ca="1" si="102"/>
        <v>10.333333333333334</v>
      </c>
      <c r="EE82" s="56">
        <f t="shared" ca="1" si="103"/>
        <v>10.333333333333334</v>
      </c>
      <c r="EF82" s="56">
        <f t="shared" ca="1" si="104"/>
        <v>10.4</v>
      </c>
      <c r="EG82" s="56">
        <f t="shared" ca="1" si="105"/>
        <v>10.4</v>
      </c>
      <c r="EH82" s="57">
        <f t="shared" ca="1" si="106"/>
        <v>11.666666666666666</v>
      </c>
    </row>
    <row r="83" spans="14:138" x14ac:dyDescent="0.2">
      <c r="N83" s="55">
        <f t="shared" si="7"/>
        <v>7.333333333333333</v>
      </c>
      <c r="O83" s="56">
        <f t="shared" si="8"/>
        <v>9.8000000000000007</v>
      </c>
      <c r="P83" s="56">
        <f t="shared" si="9"/>
        <v>9.8000000000000007</v>
      </c>
      <c r="Q83" s="56">
        <f t="shared" si="10"/>
        <v>11.5</v>
      </c>
      <c r="R83" s="56">
        <f t="shared" si="11"/>
        <v>11.5</v>
      </c>
      <c r="S83" s="56">
        <f t="shared" si="12"/>
        <v>11.5</v>
      </c>
      <c r="T83" s="56">
        <f t="shared" si="13"/>
        <v>11.5</v>
      </c>
      <c r="U83" s="56">
        <f t="shared" si="14"/>
        <v>11.5</v>
      </c>
      <c r="V83" s="56">
        <f t="shared" si="15"/>
        <v>11.5</v>
      </c>
      <c r="W83" s="56">
        <f t="shared" si="16"/>
        <v>11.8</v>
      </c>
      <c r="X83" s="56">
        <f t="shared" si="17"/>
        <v>11.5</v>
      </c>
      <c r="Y83" s="56">
        <f t="shared" si="18"/>
        <v>11.8</v>
      </c>
      <c r="Z83" s="56">
        <f t="shared" si="19"/>
        <v>13.6</v>
      </c>
      <c r="AA83" s="56">
        <f t="shared" si="20"/>
        <v>11.666666666666666</v>
      </c>
      <c r="AB83" s="56">
        <f t="shared" si="21"/>
        <v>11.4</v>
      </c>
      <c r="AC83" s="56">
        <f t="shared" si="22"/>
        <v>10.666666666666666</v>
      </c>
      <c r="AD83" s="56">
        <f t="shared" si="23"/>
        <v>10.666666666666666</v>
      </c>
      <c r="AE83" s="56">
        <f t="shared" si="24"/>
        <v>10.5</v>
      </c>
      <c r="AF83" s="56">
        <f t="shared" si="25"/>
        <v>10.6</v>
      </c>
      <c r="AG83" s="56">
        <f t="shared" si="26"/>
        <v>10.6</v>
      </c>
      <c r="AH83" s="56">
        <f t="shared" si="27"/>
        <v>9.75</v>
      </c>
      <c r="AI83" s="56">
        <f t="shared" si="28"/>
        <v>9.75</v>
      </c>
      <c r="AJ83" s="56">
        <f t="shared" si="29"/>
        <v>6.333333333333333</v>
      </c>
      <c r="AK83" s="56">
        <f t="shared" si="30"/>
        <v>6.333333333333333</v>
      </c>
      <c r="AL83" s="56">
        <f t="shared" si="31"/>
        <v>6.333333333333333</v>
      </c>
      <c r="AM83" s="56">
        <f t="shared" si="32"/>
        <v>5.5</v>
      </c>
      <c r="AN83" s="56">
        <f t="shared" si="33"/>
        <v>5.4</v>
      </c>
      <c r="AO83" s="56">
        <f t="shared" si="34"/>
        <v>4.25</v>
      </c>
      <c r="AP83" s="56">
        <f t="shared" si="35"/>
        <v>5</v>
      </c>
      <c r="AQ83" s="56">
        <f t="shared" si="36"/>
        <v>4.25</v>
      </c>
      <c r="AR83" s="56">
        <f t="shared" si="37"/>
        <v>4.25</v>
      </c>
      <c r="AS83" s="56">
        <f t="shared" si="38"/>
        <v>5.333333333333333</v>
      </c>
      <c r="AT83" s="56">
        <f t="shared" si="39"/>
        <v>4</v>
      </c>
      <c r="AU83" s="56">
        <f t="shared" si="40"/>
        <v>3.5</v>
      </c>
      <c r="AV83" s="56">
        <f t="shared" si="41"/>
        <v>3.5</v>
      </c>
      <c r="AW83" s="56">
        <f t="shared" si="42"/>
        <v>5</v>
      </c>
      <c r="AX83" s="56">
        <f t="shared" si="43"/>
        <v>4.5999999999999996</v>
      </c>
      <c r="AY83" s="56">
        <f t="shared" si="44"/>
        <v>4</v>
      </c>
      <c r="AZ83" s="56">
        <f t="shared" si="45"/>
        <v>4.5999999999999996</v>
      </c>
      <c r="BA83" s="56">
        <f t="shared" si="46"/>
        <v>4.5999999999999996</v>
      </c>
      <c r="BB83" s="56">
        <f t="shared" si="47"/>
        <v>5</v>
      </c>
      <c r="BC83" s="56">
        <f t="shared" si="48"/>
        <v>5.25</v>
      </c>
      <c r="BD83" s="56">
        <f t="shared" si="49"/>
        <v>5.7142857142857144</v>
      </c>
      <c r="BE83" s="56">
        <f t="shared" si="50"/>
        <v>5.7142857142857144</v>
      </c>
      <c r="BF83" s="56">
        <f t="shared" si="51"/>
        <v>7</v>
      </c>
      <c r="BG83" s="56">
        <f t="shared" si="52"/>
        <v>7</v>
      </c>
      <c r="BH83" s="56">
        <f t="shared" si="53"/>
        <v>8.3333333333333339</v>
      </c>
      <c r="BI83" s="56">
        <f t="shared" si="54"/>
        <v>7</v>
      </c>
      <c r="BJ83" s="56">
        <f t="shared" si="55"/>
        <v>6.666666666666667</v>
      </c>
      <c r="BK83" s="57">
        <f t="shared" si="56"/>
        <v>6.666666666666667</v>
      </c>
      <c r="CK83" s="55">
        <f t="shared" ca="1" si="57"/>
        <v>9</v>
      </c>
      <c r="CL83" s="56">
        <f t="shared" ca="1" si="58"/>
        <v>9.4</v>
      </c>
      <c r="CM83" s="56">
        <f t="shared" ca="1" si="59"/>
        <v>9.4</v>
      </c>
      <c r="CN83" s="56">
        <f t="shared" ca="1" si="60"/>
        <v>10</v>
      </c>
      <c r="CO83" s="56">
        <f t="shared" ca="1" si="61"/>
        <v>10</v>
      </c>
      <c r="CP83" s="56">
        <f t="shared" ca="1" si="62"/>
        <v>10</v>
      </c>
      <c r="CQ83" s="56">
        <f t="shared" ca="1" si="63"/>
        <v>10</v>
      </c>
      <c r="CR83" s="56">
        <f t="shared" ca="1" si="64"/>
        <v>10</v>
      </c>
      <c r="CS83" s="56">
        <f t="shared" ca="1" si="65"/>
        <v>10</v>
      </c>
      <c r="CT83" s="56">
        <f t="shared" ca="1" si="66"/>
        <v>11</v>
      </c>
      <c r="CU83" s="56">
        <f t="shared" ca="1" si="67"/>
        <v>9.3333333333333339</v>
      </c>
      <c r="CV83" s="56">
        <f t="shared" ca="1" si="68"/>
        <v>11</v>
      </c>
      <c r="CW83" s="56">
        <f t="shared" ca="1" si="69"/>
        <v>10.6</v>
      </c>
      <c r="CX83" s="56">
        <f t="shared" ca="1" si="70"/>
        <v>9</v>
      </c>
      <c r="CY83" s="56">
        <f t="shared" ca="1" si="71"/>
        <v>8.8000000000000007</v>
      </c>
      <c r="CZ83" s="56">
        <f t="shared" ca="1" si="72"/>
        <v>7.833333333333333</v>
      </c>
      <c r="DA83" s="56">
        <f t="shared" ca="1" si="73"/>
        <v>7.833333333333333</v>
      </c>
      <c r="DB83" s="56">
        <f t="shared" ca="1" si="74"/>
        <v>8.3333333333333339</v>
      </c>
      <c r="DC83" s="56">
        <f t="shared" ca="1" si="75"/>
        <v>7</v>
      </c>
      <c r="DD83" s="56">
        <f t="shared" ca="1" si="76"/>
        <v>7</v>
      </c>
      <c r="DE83" s="56">
        <f t="shared" ca="1" si="77"/>
        <v>6.25</v>
      </c>
      <c r="DF83" s="56">
        <f t="shared" ca="1" si="78"/>
        <v>6.25</v>
      </c>
      <c r="DG83" s="56">
        <f t="shared" ca="1" si="79"/>
        <v>4</v>
      </c>
      <c r="DH83" s="56">
        <f t="shared" ca="1" si="80"/>
        <v>4</v>
      </c>
      <c r="DI83" s="56">
        <f t="shared" ca="1" si="81"/>
        <v>4</v>
      </c>
      <c r="DJ83" s="56">
        <f t="shared" ca="1" si="82"/>
        <v>5.75</v>
      </c>
      <c r="DK83" s="56">
        <f t="shared" ca="1" si="83"/>
        <v>7.6</v>
      </c>
      <c r="DL83" s="56">
        <f t="shared" ca="1" si="84"/>
        <v>7.5</v>
      </c>
      <c r="DM83" s="56">
        <f t="shared" ca="1" si="85"/>
        <v>9.6666666666666661</v>
      </c>
      <c r="DN83" s="56">
        <f t="shared" ca="1" si="86"/>
        <v>8.5</v>
      </c>
      <c r="DO83" s="56">
        <f t="shared" ca="1" si="87"/>
        <v>8.5</v>
      </c>
      <c r="DP83" s="56">
        <f t="shared" ca="1" si="88"/>
        <v>7.166666666666667</v>
      </c>
      <c r="DQ83" s="56">
        <f t="shared" ca="1" si="89"/>
        <v>8.1999999999999993</v>
      </c>
      <c r="DR83" s="56">
        <f t="shared" ca="1" si="90"/>
        <v>8.5</v>
      </c>
      <c r="DS83" s="56">
        <f t="shared" ca="1" si="91"/>
        <v>8.5</v>
      </c>
      <c r="DT83" s="56">
        <f t="shared" ca="1" si="92"/>
        <v>7.666666666666667</v>
      </c>
      <c r="DU83" s="56">
        <f t="shared" ca="1" si="93"/>
        <v>8.6</v>
      </c>
      <c r="DV83" s="56">
        <f t="shared" ca="1" si="94"/>
        <v>9.5</v>
      </c>
      <c r="DW83" s="56">
        <f t="shared" ca="1" si="95"/>
        <v>8.6</v>
      </c>
      <c r="DX83" s="56">
        <f t="shared" ca="1" si="96"/>
        <v>8.6</v>
      </c>
      <c r="DY83" s="56">
        <f t="shared" ca="1" si="97"/>
        <v>7.333333333333333</v>
      </c>
      <c r="DZ83" s="56">
        <f t="shared" ca="1" si="98"/>
        <v>10.625</v>
      </c>
      <c r="EA83" s="56">
        <f t="shared" ca="1" si="99"/>
        <v>10.142857142857142</v>
      </c>
      <c r="EB83" s="56">
        <f t="shared" ca="1" si="100"/>
        <v>10.142857142857142</v>
      </c>
      <c r="EC83" s="56">
        <f t="shared" ca="1" si="101"/>
        <v>11</v>
      </c>
      <c r="ED83" s="56">
        <f t="shared" ca="1" si="102"/>
        <v>11</v>
      </c>
      <c r="EE83" s="56">
        <f t="shared" ca="1" si="103"/>
        <v>10.333333333333334</v>
      </c>
      <c r="EF83" s="56">
        <f t="shared" ca="1" si="104"/>
        <v>11</v>
      </c>
      <c r="EG83" s="56">
        <f t="shared" ca="1" si="105"/>
        <v>11.666666666666666</v>
      </c>
      <c r="EH83" s="57">
        <f t="shared" ca="1" si="106"/>
        <v>11.666666666666666</v>
      </c>
    </row>
    <row r="84" spans="14:138" x14ac:dyDescent="0.2">
      <c r="N84" s="55">
        <f t="shared" si="7"/>
        <v>7.333333333333333</v>
      </c>
      <c r="O84" s="56">
        <f t="shared" si="8"/>
        <v>9</v>
      </c>
      <c r="P84" s="56">
        <f t="shared" si="9"/>
        <v>7.8</v>
      </c>
      <c r="Q84" s="56">
        <f t="shared" si="10"/>
        <v>11.5</v>
      </c>
      <c r="R84" s="56">
        <f t="shared" si="11"/>
        <v>11.5</v>
      </c>
      <c r="S84" s="56">
        <f t="shared" si="12"/>
        <v>11.5</v>
      </c>
      <c r="T84" s="56">
        <f t="shared" si="13"/>
        <v>11.285714285714286</v>
      </c>
      <c r="U84" s="56">
        <f t="shared" si="14"/>
        <v>11.5</v>
      </c>
      <c r="V84" s="56">
        <f t="shared" si="15"/>
        <v>11.5</v>
      </c>
      <c r="W84" s="56">
        <f t="shared" si="16"/>
        <v>11.5</v>
      </c>
      <c r="X84" s="56">
        <f t="shared" si="17"/>
        <v>11.5</v>
      </c>
      <c r="Y84" s="56">
        <f t="shared" si="18"/>
        <v>11.285714285714286</v>
      </c>
      <c r="Z84" s="56">
        <f t="shared" si="19"/>
        <v>13</v>
      </c>
      <c r="AA84" s="56">
        <f t="shared" si="20"/>
        <v>13</v>
      </c>
      <c r="AB84" s="56">
        <f t="shared" si="21"/>
        <v>11.166666666666666</v>
      </c>
      <c r="AC84" s="56">
        <f t="shared" si="22"/>
        <v>11.4</v>
      </c>
      <c r="AD84" s="56">
        <f t="shared" si="23"/>
        <v>10.666666666666666</v>
      </c>
      <c r="AE84" s="56">
        <f t="shared" si="24"/>
        <v>10.6</v>
      </c>
      <c r="AF84" s="56">
        <f t="shared" si="25"/>
        <v>10.6</v>
      </c>
      <c r="AG84" s="56">
        <f t="shared" si="26"/>
        <v>10.6</v>
      </c>
      <c r="AH84" s="56">
        <f t="shared" si="27"/>
        <v>9.75</v>
      </c>
      <c r="AI84" s="56">
        <f t="shared" si="28"/>
        <v>9.75</v>
      </c>
      <c r="AJ84" s="56">
        <f t="shared" si="29"/>
        <v>6.333333333333333</v>
      </c>
      <c r="AK84" s="56">
        <f t="shared" si="30"/>
        <v>6.333333333333333</v>
      </c>
      <c r="AL84" s="56">
        <f t="shared" si="31"/>
        <v>6</v>
      </c>
      <c r="AM84" s="56">
        <f t="shared" si="32"/>
        <v>5.4</v>
      </c>
      <c r="AN84" s="56">
        <f t="shared" si="33"/>
        <v>5.4</v>
      </c>
      <c r="AO84" s="56">
        <f t="shared" si="34"/>
        <v>6.25</v>
      </c>
      <c r="AP84" s="56">
        <f t="shared" si="35"/>
        <v>4.25</v>
      </c>
      <c r="AQ84" s="56">
        <f t="shared" si="36"/>
        <v>4.25</v>
      </c>
      <c r="AR84" s="56">
        <f t="shared" si="37"/>
        <v>4.25</v>
      </c>
      <c r="AS84" s="56">
        <f t="shared" si="38"/>
        <v>4</v>
      </c>
      <c r="AT84" s="56">
        <f t="shared" si="39"/>
        <v>3.5</v>
      </c>
      <c r="AU84" s="56">
        <f t="shared" si="40"/>
        <v>3.1428571428571428</v>
      </c>
      <c r="AV84" s="56">
        <f t="shared" si="41"/>
        <v>3.1428571428571428</v>
      </c>
      <c r="AW84" s="56">
        <f t="shared" si="42"/>
        <v>2.5</v>
      </c>
      <c r="AX84" s="56">
        <f t="shared" si="43"/>
        <v>2.5</v>
      </c>
      <c r="AY84" s="56">
        <f t="shared" si="44"/>
        <v>3.7142857142857144</v>
      </c>
      <c r="AZ84" s="56">
        <f t="shared" si="45"/>
        <v>3.7142857142857144</v>
      </c>
      <c r="BA84" s="56">
        <f t="shared" si="46"/>
        <v>3.7142857142857144</v>
      </c>
      <c r="BB84" s="56">
        <f t="shared" si="47"/>
        <v>4.7777777777777777</v>
      </c>
      <c r="BC84" s="56">
        <f t="shared" si="48"/>
        <v>4.7777777777777777</v>
      </c>
      <c r="BD84" s="56">
        <f t="shared" si="49"/>
        <v>5.25</v>
      </c>
      <c r="BE84" s="56">
        <f t="shared" si="50"/>
        <v>5.25</v>
      </c>
      <c r="BF84" s="56">
        <f t="shared" si="51"/>
        <v>5.5714285714285712</v>
      </c>
      <c r="BG84" s="56">
        <f t="shared" si="52"/>
        <v>6.166666666666667</v>
      </c>
      <c r="BH84" s="56">
        <f t="shared" si="53"/>
        <v>5.25</v>
      </c>
      <c r="BI84" s="56">
        <f t="shared" si="54"/>
        <v>5.25</v>
      </c>
      <c r="BJ84" s="56">
        <f t="shared" si="55"/>
        <v>5.25</v>
      </c>
      <c r="BK84" s="57">
        <f t="shared" si="56"/>
        <v>6.666666666666667</v>
      </c>
      <c r="CK84" s="55">
        <f t="shared" ca="1" si="57"/>
        <v>9</v>
      </c>
      <c r="CL84" s="56">
        <f t="shared" ca="1" si="58"/>
        <v>9.25</v>
      </c>
      <c r="CM84" s="56">
        <f t="shared" ca="1" si="59"/>
        <v>9.4</v>
      </c>
      <c r="CN84" s="56">
        <f t="shared" ca="1" si="60"/>
        <v>10</v>
      </c>
      <c r="CO84" s="56">
        <f t="shared" ca="1" si="61"/>
        <v>10</v>
      </c>
      <c r="CP84" s="56">
        <f t="shared" ca="1" si="62"/>
        <v>10</v>
      </c>
      <c r="CQ84" s="56">
        <f t="shared" ca="1" si="63"/>
        <v>8.7142857142857135</v>
      </c>
      <c r="CR84" s="56">
        <f t="shared" ca="1" si="64"/>
        <v>9.3333333333333339</v>
      </c>
      <c r="CS84" s="56">
        <f t="shared" ca="1" si="65"/>
        <v>9.3333333333333339</v>
      </c>
      <c r="CT84" s="56">
        <f t="shared" ca="1" si="66"/>
        <v>9.3333333333333339</v>
      </c>
      <c r="CU84" s="56">
        <f t="shared" ca="1" si="67"/>
        <v>9.3333333333333339</v>
      </c>
      <c r="CV84" s="56">
        <f t="shared" ca="1" si="68"/>
        <v>9.1428571428571423</v>
      </c>
      <c r="CW84" s="56">
        <f t="shared" ca="1" si="69"/>
        <v>8.8000000000000007</v>
      </c>
      <c r="CX84" s="56">
        <f t="shared" ca="1" si="70"/>
        <v>8.8000000000000007</v>
      </c>
      <c r="CY84" s="56">
        <f t="shared" ca="1" si="71"/>
        <v>7.5</v>
      </c>
      <c r="CZ84" s="56">
        <f t="shared" ca="1" si="72"/>
        <v>8.8000000000000007</v>
      </c>
      <c r="DA84" s="56">
        <f t="shared" ca="1" si="73"/>
        <v>7.833333333333333</v>
      </c>
      <c r="DB84" s="56">
        <f t="shared" ca="1" si="74"/>
        <v>7</v>
      </c>
      <c r="DC84" s="56">
        <f t="shared" ca="1" si="75"/>
        <v>7</v>
      </c>
      <c r="DD84" s="56">
        <f t="shared" ca="1" si="76"/>
        <v>7</v>
      </c>
      <c r="DE84" s="56">
        <f t="shared" ca="1" si="77"/>
        <v>6.25</v>
      </c>
      <c r="DF84" s="56">
        <f t="shared" ca="1" si="78"/>
        <v>6.25</v>
      </c>
      <c r="DG84" s="56">
        <f t="shared" ca="1" si="79"/>
        <v>4</v>
      </c>
      <c r="DH84" s="56">
        <f t="shared" ca="1" si="80"/>
        <v>4</v>
      </c>
      <c r="DI84" s="56">
        <f t="shared" ca="1" si="81"/>
        <v>6.75</v>
      </c>
      <c r="DJ84" s="56">
        <f t="shared" ca="1" si="82"/>
        <v>7.6</v>
      </c>
      <c r="DK84" s="56">
        <f t="shared" ca="1" si="83"/>
        <v>7.6</v>
      </c>
      <c r="DL84" s="56">
        <f t="shared" ca="1" si="84"/>
        <v>9.25</v>
      </c>
      <c r="DM84" s="56">
        <f t="shared" ca="1" si="85"/>
        <v>8.5</v>
      </c>
      <c r="DN84" s="56">
        <f t="shared" ca="1" si="86"/>
        <v>8.5</v>
      </c>
      <c r="DO84" s="56">
        <f t="shared" ca="1" si="87"/>
        <v>8.5</v>
      </c>
      <c r="DP84" s="56">
        <f t="shared" ca="1" si="88"/>
        <v>8.1999999999999993</v>
      </c>
      <c r="DQ84" s="56">
        <f t="shared" ca="1" si="89"/>
        <v>8.5</v>
      </c>
      <c r="DR84" s="56">
        <f t="shared" ca="1" si="90"/>
        <v>9.2857142857142865</v>
      </c>
      <c r="DS84" s="56">
        <f t="shared" ca="1" si="91"/>
        <v>9.2857142857142865</v>
      </c>
      <c r="DT84" s="56">
        <f t="shared" ca="1" si="92"/>
        <v>10.333333333333334</v>
      </c>
      <c r="DU84" s="56">
        <f t="shared" ca="1" si="93"/>
        <v>10.333333333333334</v>
      </c>
      <c r="DV84" s="56">
        <f t="shared" ca="1" si="94"/>
        <v>10.142857142857142</v>
      </c>
      <c r="DW84" s="56">
        <f t="shared" ca="1" si="95"/>
        <v>10.142857142857142</v>
      </c>
      <c r="DX84" s="56">
        <f t="shared" ca="1" si="96"/>
        <v>10.142857142857142</v>
      </c>
      <c r="DY84" s="56">
        <f t="shared" ca="1" si="97"/>
        <v>11</v>
      </c>
      <c r="DZ84" s="56">
        <f t="shared" ca="1" si="98"/>
        <v>11</v>
      </c>
      <c r="EA84" s="56">
        <f t="shared" ca="1" si="99"/>
        <v>10.625</v>
      </c>
      <c r="EB84" s="56">
        <f t="shared" ca="1" si="100"/>
        <v>10.625</v>
      </c>
      <c r="EC84" s="56">
        <f t="shared" ca="1" si="101"/>
        <v>10.571428571428571</v>
      </c>
      <c r="ED84" s="56">
        <f t="shared" ca="1" si="102"/>
        <v>11.5</v>
      </c>
      <c r="EE84" s="56">
        <f t="shared" ca="1" si="103"/>
        <v>11.25</v>
      </c>
      <c r="EF84" s="56">
        <f t="shared" ca="1" si="104"/>
        <v>11.25</v>
      </c>
      <c r="EG84" s="56">
        <f t="shared" ca="1" si="105"/>
        <v>11.25</v>
      </c>
      <c r="EH84" s="57">
        <f t="shared" ca="1" si="106"/>
        <v>11.666666666666666</v>
      </c>
    </row>
    <row r="85" spans="14:138" x14ac:dyDescent="0.2">
      <c r="N85" s="55">
        <f t="shared" si="7"/>
        <v>5</v>
      </c>
      <c r="O85" s="56">
        <f t="shared" si="8"/>
        <v>7.25</v>
      </c>
      <c r="P85" s="56">
        <f t="shared" si="9"/>
        <v>7.8</v>
      </c>
      <c r="Q85" s="56">
        <f t="shared" si="10"/>
        <v>9.8000000000000007</v>
      </c>
      <c r="R85" s="56">
        <f t="shared" si="11"/>
        <v>9.8333333333333339</v>
      </c>
      <c r="S85" s="56">
        <f t="shared" si="12"/>
        <v>9.8333333333333339</v>
      </c>
      <c r="T85" s="56">
        <f t="shared" si="13"/>
        <v>9.8333333333333339</v>
      </c>
      <c r="U85" s="56">
        <f t="shared" si="14"/>
        <v>11.5</v>
      </c>
      <c r="V85" s="56">
        <f t="shared" si="15"/>
        <v>11.2</v>
      </c>
      <c r="W85" s="56">
        <f t="shared" si="16"/>
        <v>11.666666666666666</v>
      </c>
      <c r="X85" s="56">
        <f t="shared" si="17"/>
        <v>11.2</v>
      </c>
      <c r="Y85" s="56">
        <f t="shared" si="18"/>
        <v>13</v>
      </c>
      <c r="Z85" s="56">
        <f t="shared" si="19"/>
        <v>13</v>
      </c>
      <c r="AA85" s="56">
        <f t="shared" si="20"/>
        <v>13</v>
      </c>
      <c r="AB85" s="56">
        <f t="shared" si="21"/>
        <v>13</v>
      </c>
      <c r="AC85" s="56">
        <f t="shared" si="22"/>
        <v>13</v>
      </c>
      <c r="AD85" s="56">
        <f t="shared" si="23"/>
        <v>10.5</v>
      </c>
      <c r="AE85" s="56">
        <f t="shared" si="24"/>
        <v>10.6</v>
      </c>
      <c r="AF85" s="56">
        <f t="shared" si="25"/>
        <v>10.6</v>
      </c>
      <c r="AG85" s="56">
        <f t="shared" si="26"/>
        <v>10.6</v>
      </c>
      <c r="AH85" s="56">
        <f t="shared" si="27"/>
        <v>9.75</v>
      </c>
      <c r="AI85" s="56">
        <f t="shared" si="28"/>
        <v>9.75</v>
      </c>
      <c r="AJ85" s="56">
        <f t="shared" si="29"/>
        <v>6.333333333333333</v>
      </c>
      <c r="AK85" s="56">
        <f t="shared" si="30"/>
        <v>6</v>
      </c>
      <c r="AL85" s="56">
        <f t="shared" si="31"/>
        <v>6</v>
      </c>
      <c r="AM85" s="56">
        <f t="shared" si="32"/>
        <v>6.25</v>
      </c>
      <c r="AN85" s="56">
        <f t="shared" si="33"/>
        <v>6.25</v>
      </c>
      <c r="AO85" s="56">
        <f t="shared" si="34"/>
        <v>6.25</v>
      </c>
      <c r="AP85" s="56">
        <f t="shared" si="35"/>
        <v>4.25</v>
      </c>
      <c r="AQ85" s="56">
        <f t="shared" si="36"/>
        <v>4.25</v>
      </c>
      <c r="AR85" s="56">
        <f t="shared" si="37"/>
        <v>4.25</v>
      </c>
      <c r="AS85" s="56">
        <f t="shared" si="38"/>
        <v>3.5</v>
      </c>
      <c r="AT85" s="56">
        <f t="shared" si="39"/>
        <v>3.1428571428571428</v>
      </c>
      <c r="AU85" s="56">
        <f t="shared" si="40"/>
        <v>3.1428571428571428</v>
      </c>
      <c r="AV85" s="56">
        <f t="shared" si="41"/>
        <v>3.1428571428571428</v>
      </c>
      <c r="AW85" s="56">
        <f t="shared" si="42"/>
        <v>2.4285714285714284</v>
      </c>
      <c r="AX85" s="56">
        <f t="shared" si="43"/>
        <v>2.4285714285714284</v>
      </c>
      <c r="AY85" s="56">
        <f t="shared" si="44"/>
        <v>2.4285714285714284</v>
      </c>
      <c r="AZ85" s="56">
        <f t="shared" si="45"/>
        <v>2</v>
      </c>
      <c r="BA85" s="56">
        <f t="shared" si="46"/>
        <v>3.1428571428571428</v>
      </c>
      <c r="BB85" s="56">
        <f t="shared" si="47"/>
        <v>3.625</v>
      </c>
      <c r="BC85" s="56">
        <f t="shared" si="48"/>
        <v>4.7777777777777777</v>
      </c>
      <c r="BD85" s="56">
        <f t="shared" si="49"/>
        <v>3.625</v>
      </c>
      <c r="BE85" s="56">
        <f t="shared" si="50"/>
        <v>3.625</v>
      </c>
      <c r="BF85" s="56">
        <f t="shared" si="51"/>
        <v>4.166666666666667</v>
      </c>
      <c r="BG85" s="56">
        <f t="shared" si="52"/>
        <v>6</v>
      </c>
      <c r="BH85" s="56">
        <f t="shared" si="53"/>
        <v>4.5999999999999996</v>
      </c>
      <c r="BI85" s="56">
        <f t="shared" si="54"/>
        <v>4.5999999999999996</v>
      </c>
      <c r="BJ85" s="56">
        <f t="shared" si="55"/>
        <v>5.25</v>
      </c>
      <c r="BK85" s="57">
        <f t="shared" si="56"/>
        <v>6.666666666666667</v>
      </c>
      <c r="CK85" s="55">
        <f t="shared" ca="1" si="57"/>
        <v>10.666666666666666</v>
      </c>
      <c r="CL85" s="56">
        <f t="shared" ca="1" si="58"/>
        <v>10.5</v>
      </c>
      <c r="CM85" s="56">
        <f t="shared" ca="1" si="59"/>
        <v>9.4</v>
      </c>
      <c r="CN85" s="56">
        <f t="shared" ca="1" si="60"/>
        <v>11</v>
      </c>
      <c r="CO85" s="56">
        <f t="shared" ca="1" si="61"/>
        <v>9.3333333333333339</v>
      </c>
      <c r="CP85" s="56">
        <f t="shared" ca="1" si="62"/>
        <v>9.3333333333333339</v>
      </c>
      <c r="CQ85" s="56">
        <f t="shared" ca="1" si="63"/>
        <v>9.3333333333333339</v>
      </c>
      <c r="CR85" s="56">
        <f t="shared" ca="1" si="64"/>
        <v>9.3333333333333339</v>
      </c>
      <c r="CS85" s="56">
        <f t="shared" ca="1" si="65"/>
        <v>9.1999999999999993</v>
      </c>
      <c r="CT85" s="56">
        <f t="shared" ca="1" si="66"/>
        <v>8</v>
      </c>
      <c r="CU85" s="56">
        <f t="shared" ca="1" si="67"/>
        <v>9.1999999999999993</v>
      </c>
      <c r="CV85" s="56">
        <f t="shared" ca="1" si="68"/>
        <v>8.8000000000000007</v>
      </c>
      <c r="CW85" s="56">
        <f t="shared" ca="1" si="69"/>
        <v>8.8000000000000007</v>
      </c>
      <c r="CX85" s="56">
        <f t="shared" ca="1" si="70"/>
        <v>8.8000000000000007</v>
      </c>
      <c r="CY85" s="56">
        <f t="shared" ca="1" si="71"/>
        <v>8.8000000000000007</v>
      </c>
      <c r="CZ85" s="56">
        <f t="shared" ca="1" si="72"/>
        <v>8.8000000000000007</v>
      </c>
      <c r="DA85" s="56">
        <f t="shared" ca="1" si="73"/>
        <v>6</v>
      </c>
      <c r="DB85" s="56">
        <f t="shared" ca="1" si="74"/>
        <v>7</v>
      </c>
      <c r="DC85" s="56">
        <f t="shared" ca="1" si="75"/>
        <v>7</v>
      </c>
      <c r="DD85" s="56">
        <f t="shared" ca="1" si="76"/>
        <v>7</v>
      </c>
      <c r="DE85" s="56">
        <f t="shared" ca="1" si="77"/>
        <v>6.25</v>
      </c>
      <c r="DF85" s="56">
        <f t="shared" ca="1" si="78"/>
        <v>6.25</v>
      </c>
      <c r="DG85" s="56">
        <f t="shared" ca="1" si="79"/>
        <v>4</v>
      </c>
      <c r="DH85" s="56">
        <f t="shared" ca="1" si="80"/>
        <v>6.75</v>
      </c>
      <c r="DI85" s="56">
        <f t="shared" ca="1" si="81"/>
        <v>6.75</v>
      </c>
      <c r="DJ85" s="56">
        <f t="shared" ca="1" si="82"/>
        <v>9.25</v>
      </c>
      <c r="DK85" s="56">
        <f t="shared" ca="1" si="83"/>
        <v>9.25</v>
      </c>
      <c r="DL85" s="56">
        <f t="shared" ca="1" si="84"/>
        <v>9.25</v>
      </c>
      <c r="DM85" s="56">
        <f t="shared" ca="1" si="85"/>
        <v>8.5</v>
      </c>
      <c r="DN85" s="56">
        <f t="shared" ca="1" si="86"/>
        <v>8.5</v>
      </c>
      <c r="DO85" s="56">
        <f t="shared" ca="1" si="87"/>
        <v>8.5</v>
      </c>
      <c r="DP85" s="56">
        <f t="shared" ca="1" si="88"/>
        <v>9.1666666666666661</v>
      </c>
      <c r="DQ85" s="56">
        <f t="shared" ca="1" si="89"/>
        <v>9.2857142857142865</v>
      </c>
      <c r="DR85" s="56">
        <f t="shared" ca="1" si="90"/>
        <v>9.2857142857142865</v>
      </c>
      <c r="DS85" s="56">
        <f t="shared" ca="1" si="91"/>
        <v>9.2857142857142865</v>
      </c>
      <c r="DT85" s="56">
        <f t="shared" ca="1" si="92"/>
        <v>10.857142857142858</v>
      </c>
      <c r="DU85" s="56">
        <f t="shared" ca="1" si="93"/>
        <v>10.857142857142858</v>
      </c>
      <c r="DV85" s="56">
        <f t="shared" ca="1" si="94"/>
        <v>10.857142857142858</v>
      </c>
      <c r="DW85" s="56">
        <f t="shared" ca="1" si="95"/>
        <v>10.166666666666666</v>
      </c>
      <c r="DX85" s="56">
        <f t="shared" ca="1" si="96"/>
        <v>12.571428571428571</v>
      </c>
      <c r="DY85" s="56">
        <f t="shared" ca="1" si="97"/>
        <v>11.125</v>
      </c>
      <c r="DZ85" s="56">
        <f t="shared" ca="1" si="98"/>
        <v>11</v>
      </c>
      <c r="EA85" s="56">
        <f t="shared" ca="1" si="99"/>
        <v>11.125</v>
      </c>
      <c r="EB85" s="56">
        <f t="shared" ca="1" si="100"/>
        <v>11.125</v>
      </c>
      <c r="EC85" s="56">
        <f t="shared" ca="1" si="101"/>
        <v>10.666666666666666</v>
      </c>
      <c r="ED85" s="56">
        <f t="shared" ca="1" si="102"/>
        <v>10.166666666666666</v>
      </c>
      <c r="EE85" s="56">
        <f t="shared" ca="1" si="103"/>
        <v>11.8</v>
      </c>
      <c r="EF85" s="56">
        <f t="shared" ca="1" si="104"/>
        <v>11.8</v>
      </c>
      <c r="EG85" s="56">
        <f t="shared" ca="1" si="105"/>
        <v>11.25</v>
      </c>
      <c r="EH85" s="57">
        <f t="shared" ca="1" si="106"/>
        <v>11.666666666666666</v>
      </c>
    </row>
    <row r="86" spans="14:138" x14ac:dyDescent="0.2">
      <c r="N86" s="55">
        <f t="shared" si="7"/>
        <v>5</v>
      </c>
      <c r="O86" s="56">
        <f t="shared" si="8"/>
        <v>7.25</v>
      </c>
      <c r="P86" s="56">
        <f t="shared" si="9"/>
        <v>7.25</v>
      </c>
      <c r="Q86" s="56">
        <f t="shared" si="10"/>
        <v>7.8</v>
      </c>
      <c r="R86" s="56">
        <f t="shared" si="11"/>
        <v>9.8333333333333339</v>
      </c>
      <c r="S86" s="56">
        <f t="shared" si="12"/>
        <v>10.428571428571429</v>
      </c>
      <c r="T86" s="56">
        <f t="shared" si="13"/>
        <v>10.428571428571429</v>
      </c>
      <c r="U86" s="56">
        <f t="shared" si="14"/>
        <v>9.25</v>
      </c>
      <c r="V86" s="56">
        <f t="shared" si="15"/>
        <v>10.428571428571429</v>
      </c>
      <c r="W86" s="56">
        <f t="shared" si="16"/>
        <v>11.666666666666666</v>
      </c>
      <c r="X86" s="56">
        <f t="shared" si="17"/>
        <v>13.166666666666666</v>
      </c>
      <c r="Y86" s="56">
        <f t="shared" si="18"/>
        <v>13.166666666666666</v>
      </c>
      <c r="Z86" s="56">
        <f t="shared" si="19"/>
        <v>12.285714285714286</v>
      </c>
      <c r="AA86" s="56">
        <f t="shared" si="20"/>
        <v>13.166666666666666</v>
      </c>
      <c r="AB86" s="56">
        <f t="shared" si="21"/>
        <v>13</v>
      </c>
      <c r="AC86" s="56">
        <f t="shared" si="22"/>
        <v>13</v>
      </c>
      <c r="AD86" s="56">
        <f t="shared" si="23"/>
        <v>12.2</v>
      </c>
      <c r="AE86" s="56">
        <f t="shared" si="24"/>
        <v>12.2</v>
      </c>
      <c r="AF86" s="56">
        <f t="shared" si="25"/>
        <v>12.75</v>
      </c>
      <c r="AG86" s="56">
        <f t="shared" si="26"/>
        <v>12.75</v>
      </c>
      <c r="AH86" s="56">
        <f t="shared" si="27"/>
        <v>9.75</v>
      </c>
      <c r="AI86" s="56">
        <f t="shared" si="28"/>
        <v>8.5</v>
      </c>
      <c r="AJ86" s="56">
        <f t="shared" si="29"/>
        <v>7.333333333333333</v>
      </c>
      <c r="AK86" s="56">
        <f t="shared" si="30"/>
        <v>7.333333333333333</v>
      </c>
      <c r="AL86" s="56">
        <f t="shared" si="31"/>
        <v>7.333333333333333</v>
      </c>
      <c r="AM86" s="56">
        <f t="shared" si="32"/>
        <v>6.25</v>
      </c>
      <c r="AN86" s="56">
        <f t="shared" si="33"/>
        <v>6.25</v>
      </c>
      <c r="AO86" s="56">
        <f t="shared" si="34"/>
        <v>5.4</v>
      </c>
      <c r="AP86" s="56">
        <f t="shared" si="35"/>
        <v>5.4</v>
      </c>
      <c r="AQ86" s="56">
        <f t="shared" si="36"/>
        <v>4.25</v>
      </c>
      <c r="AR86" s="56">
        <f t="shared" si="37"/>
        <v>3.6</v>
      </c>
      <c r="AS86" s="56">
        <f t="shared" si="38"/>
        <v>3.1428571428571428</v>
      </c>
      <c r="AT86" s="56">
        <f t="shared" si="39"/>
        <v>3.1428571428571428</v>
      </c>
      <c r="AU86" s="56">
        <f t="shared" si="40"/>
        <v>3.1428571428571428</v>
      </c>
      <c r="AV86" s="56">
        <f t="shared" si="41"/>
        <v>3</v>
      </c>
      <c r="AW86" s="56">
        <f t="shared" si="42"/>
        <v>2.4285714285714284</v>
      </c>
      <c r="AX86" s="56">
        <f t="shared" si="43"/>
        <v>2.4285714285714284</v>
      </c>
      <c r="AY86" s="56">
        <f t="shared" si="44"/>
        <v>2.4285714285714284</v>
      </c>
      <c r="AZ86" s="56">
        <f t="shared" si="45"/>
        <v>2.4285714285714284</v>
      </c>
      <c r="BA86" s="56">
        <f t="shared" si="46"/>
        <v>3.1428571428571428</v>
      </c>
      <c r="BB86" s="56">
        <f t="shared" si="47"/>
        <v>3.625</v>
      </c>
      <c r="BC86" s="56">
        <f t="shared" si="48"/>
        <v>4.666666666666667</v>
      </c>
      <c r="BD86" s="56">
        <f t="shared" si="49"/>
        <v>4.666666666666667</v>
      </c>
      <c r="BE86" s="56">
        <f t="shared" si="50"/>
        <v>4.666666666666667</v>
      </c>
      <c r="BF86" s="56">
        <f t="shared" si="51"/>
        <v>4.875</v>
      </c>
      <c r="BG86" s="56">
        <f t="shared" si="52"/>
        <v>5.4285714285714288</v>
      </c>
      <c r="BH86" s="56">
        <f t="shared" si="53"/>
        <v>6</v>
      </c>
      <c r="BI86" s="56">
        <f t="shared" si="54"/>
        <v>6</v>
      </c>
      <c r="BJ86" s="56">
        <f t="shared" si="55"/>
        <v>6</v>
      </c>
      <c r="BK86" s="57">
        <f t="shared" si="56"/>
        <v>6.8</v>
      </c>
      <c r="CK86" s="55">
        <f t="shared" ca="1" si="57"/>
        <v>10.666666666666666</v>
      </c>
      <c r="CL86" s="56">
        <f t="shared" ca="1" si="58"/>
        <v>10.5</v>
      </c>
      <c r="CM86" s="56">
        <f t="shared" ca="1" si="59"/>
        <v>10.5</v>
      </c>
      <c r="CN86" s="56">
        <f t="shared" ca="1" si="60"/>
        <v>8.6</v>
      </c>
      <c r="CO86" s="56">
        <f t="shared" ca="1" si="61"/>
        <v>9.3333333333333339</v>
      </c>
      <c r="CP86" s="56">
        <f t="shared" ca="1" si="62"/>
        <v>8.2857142857142865</v>
      </c>
      <c r="CQ86" s="56">
        <f t="shared" ca="1" si="63"/>
        <v>8.2857142857142865</v>
      </c>
      <c r="CR86" s="56">
        <f t="shared" ca="1" si="64"/>
        <v>7.5</v>
      </c>
      <c r="CS86" s="56">
        <f t="shared" ca="1" si="65"/>
        <v>8.2857142857142865</v>
      </c>
      <c r="CT86" s="56">
        <f t="shared" ca="1" si="66"/>
        <v>8</v>
      </c>
      <c r="CU86" s="56">
        <f t="shared" ca="1" si="67"/>
        <v>7.666666666666667</v>
      </c>
      <c r="CV86" s="56">
        <f t="shared" ca="1" si="68"/>
        <v>7.666666666666667</v>
      </c>
      <c r="CW86" s="56">
        <f t="shared" ca="1" si="69"/>
        <v>6.7142857142857144</v>
      </c>
      <c r="CX86" s="56">
        <f t="shared" ca="1" si="70"/>
        <v>7.666666666666667</v>
      </c>
      <c r="CY86" s="56">
        <f t="shared" ca="1" si="71"/>
        <v>8.8000000000000007</v>
      </c>
      <c r="CZ86" s="56">
        <f t="shared" ca="1" si="72"/>
        <v>8.8000000000000007</v>
      </c>
      <c r="DA86" s="56">
        <f t="shared" ca="1" si="73"/>
        <v>7</v>
      </c>
      <c r="DB86" s="56">
        <f t="shared" ca="1" si="74"/>
        <v>7</v>
      </c>
      <c r="DC86" s="56">
        <f t="shared" ca="1" si="75"/>
        <v>8.5</v>
      </c>
      <c r="DD86" s="56">
        <f t="shared" ca="1" si="76"/>
        <v>8.5</v>
      </c>
      <c r="DE86" s="56">
        <f t="shared" ca="1" si="77"/>
        <v>6.25</v>
      </c>
      <c r="DF86" s="56">
        <f t="shared" ca="1" si="78"/>
        <v>5.5</v>
      </c>
      <c r="DG86" s="56">
        <f t="shared" ca="1" si="79"/>
        <v>8.6666666666666661</v>
      </c>
      <c r="DH86" s="56">
        <f t="shared" ca="1" si="80"/>
        <v>8.6666666666666661</v>
      </c>
      <c r="DI86" s="56">
        <f t="shared" ca="1" si="81"/>
        <v>8.6666666666666661</v>
      </c>
      <c r="DJ86" s="56">
        <f t="shared" ca="1" si="82"/>
        <v>9.25</v>
      </c>
      <c r="DK86" s="56">
        <f t="shared" ca="1" si="83"/>
        <v>9.25</v>
      </c>
      <c r="DL86" s="56">
        <f t="shared" ca="1" si="84"/>
        <v>8.4</v>
      </c>
      <c r="DM86" s="56">
        <f t="shared" ca="1" si="85"/>
        <v>8.4</v>
      </c>
      <c r="DN86" s="56">
        <f t="shared" ca="1" si="86"/>
        <v>8.5</v>
      </c>
      <c r="DO86" s="56">
        <f t="shared" ca="1" si="87"/>
        <v>9.6</v>
      </c>
      <c r="DP86" s="56">
        <f t="shared" ca="1" si="88"/>
        <v>9.2857142857142865</v>
      </c>
      <c r="DQ86" s="56">
        <f t="shared" ca="1" si="89"/>
        <v>9.2857142857142865</v>
      </c>
      <c r="DR86" s="56">
        <f t="shared" ca="1" si="90"/>
        <v>9.2857142857142865</v>
      </c>
      <c r="DS86" s="56">
        <f t="shared" ca="1" si="91"/>
        <v>9.875</v>
      </c>
      <c r="DT86" s="56">
        <f t="shared" ca="1" si="92"/>
        <v>10.857142857142858</v>
      </c>
      <c r="DU86" s="56">
        <f t="shared" ca="1" si="93"/>
        <v>10.857142857142858</v>
      </c>
      <c r="DV86" s="56">
        <f t="shared" ca="1" si="94"/>
        <v>10.857142857142858</v>
      </c>
      <c r="DW86" s="56">
        <f t="shared" ca="1" si="95"/>
        <v>10.857142857142858</v>
      </c>
      <c r="DX86" s="56">
        <f t="shared" ca="1" si="96"/>
        <v>12.571428571428571</v>
      </c>
      <c r="DY86" s="56">
        <f t="shared" ca="1" si="97"/>
        <v>11.125</v>
      </c>
      <c r="DZ86" s="56">
        <f t="shared" ca="1" si="98"/>
        <v>10.111111111111111</v>
      </c>
      <c r="EA86" s="56">
        <f t="shared" ca="1" si="99"/>
        <v>10.111111111111111</v>
      </c>
      <c r="EB86" s="56">
        <f t="shared" ca="1" si="100"/>
        <v>10.111111111111111</v>
      </c>
      <c r="EC86" s="56">
        <f t="shared" ca="1" si="101"/>
        <v>10</v>
      </c>
      <c r="ED86" s="56">
        <f t="shared" ca="1" si="102"/>
        <v>9.4285714285714288</v>
      </c>
      <c r="EE86" s="56">
        <f t="shared" ca="1" si="103"/>
        <v>10.166666666666666</v>
      </c>
      <c r="EF86" s="56">
        <f t="shared" ca="1" si="104"/>
        <v>10.166666666666666</v>
      </c>
      <c r="EG86" s="56">
        <f t="shared" ca="1" si="105"/>
        <v>10.166666666666666</v>
      </c>
      <c r="EH86" s="57">
        <f t="shared" ca="1" si="106"/>
        <v>9.4</v>
      </c>
    </row>
    <row r="87" spans="14:138" x14ac:dyDescent="0.2">
      <c r="N87" s="55">
        <f t="shared" si="7"/>
        <v>5</v>
      </c>
      <c r="O87" s="56">
        <f t="shared" si="8"/>
        <v>5</v>
      </c>
      <c r="P87" s="56">
        <f t="shared" si="9"/>
        <v>7.8</v>
      </c>
      <c r="Q87" s="56">
        <f t="shared" si="10"/>
        <v>7.7142857142857144</v>
      </c>
      <c r="R87" s="56">
        <f t="shared" si="11"/>
        <v>9.25</v>
      </c>
      <c r="S87" s="56">
        <f t="shared" si="12"/>
        <v>9.25</v>
      </c>
      <c r="T87" s="56">
        <f t="shared" si="13"/>
        <v>9.25</v>
      </c>
      <c r="U87" s="56">
        <f t="shared" si="14"/>
        <v>9.25</v>
      </c>
      <c r="V87" s="56">
        <f t="shared" si="15"/>
        <v>10</v>
      </c>
      <c r="W87" s="56">
        <f t="shared" si="16"/>
        <v>10</v>
      </c>
      <c r="X87" s="56">
        <f t="shared" si="17"/>
        <v>10.875</v>
      </c>
      <c r="Y87" s="56">
        <f t="shared" si="18"/>
        <v>10.875</v>
      </c>
      <c r="Z87" s="56">
        <f t="shared" si="19"/>
        <v>12.285714285714286</v>
      </c>
      <c r="AA87" s="56">
        <f t="shared" si="20"/>
        <v>12.285714285714286</v>
      </c>
      <c r="AB87" s="56">
        <f t="shared" si="21"/>
        <v>12.285714285714286</v>
      </c>
      <c r="AC87" s="56">
        <f t="shared" si="22"/>
        <v>12.5</v>
      </c>
      <c r="AD87" s="56">
        <f t="shared" si="23"/>
        <v>11.333333333333334</v>
      </c>
      <c r="AE87" s="56">
        <f t="shared" si="24"/>
        <v>12.2</v>
      </c>
      <c r="AF87" s="56">
        <f t="shared" si="25"/>
        <v>12.2</v>
      </c>
      <c r="AG87" s="56">
        <f t="shared" si="26"/>
        <v>12.333333333333334</v>
      </c>
      <c r="AH87" s="56">
        <f t="shared" si="27"/>
        <v>12.333333333333334</v>
      </c>
      <c r="AI87" s="56">
        <f t="shared" si="28"/>
        <v>8.5</v>
      </c>
      <c r="AJ87" s="56">
        <f t="shared" si="29"/>
        <v>7.333333333333333</v>
      </c>
      <c r="AK87" s="56">
        <f t="shared" si="30"/>
        <v>7.333333333333333</v>
      </c>
      <c r="AL87" s="56">
        <f t="shared" si="31"/>
        <v>6.25</v>
      </c>
      <c r="AM87" s="56">
        <f t="shared" si="32"/>
        <v>6.25</v>
      </c>
      <c r="AN87" s="56">
        <f t="shared" si="33"/>
        <v>6.25</v>
      </c>
      <c r="AO87" s="56">
        <f t="shared" si="34"/>
        <v>5.4</v>
      </c>
      <c r="AP87" s="56">
        <f t="shared" si="35"/>
        <v>5.4</v>
      </c>
      <c r="AQ87" s="56">
        <f t="shared" si="36"/>
        <v>3.6</v>
      </c>
      <c r="AR87" s="56">
        <f t="shared" si="37"/>
        <v>3.5</v>
      </c>
      <c r="AS87" s="56">
        <f t="shared" si="38"/>
        <v>3.1428571428571428</v>
      </c>
      <c r="AT87" s="56">
        <f t="shared" si="39"/>
        <v>3.1428571428571428</v>
      </c>
      <c r="AU87" s="56">
        <f t="shared" si="40"/>
        <v>3</v>
      </c>
      <c r="AV87" s="56">
        <f t="shared" si="41"/>
        <v>3</v>
      </c>
      <c r="AW87" s="56">
        <f t="shared" si="42"/>
        <v>2.4285714285714284</v>
      </c>
      <c r="AX87" s="56">
        <f t="shared" si="43"/>
        <v>2.4285714285714284</v>
      </c>
      <c r="AY87" s="56">
        <f t="shared" si="44"/>
        <v>2.4285714285714284</v>
      </c>
      <c r="AZ87" s="56">
        <f t="shared" si="45"/>
        <v>3.375</v>
      </c>
      <c r="BA87" s="56">
        <f t="shared" si="46"/>
        <v>4.666666666666667</v>
      </c>
      <c r="BB87" s="56">
        <f t="shared" si="47"/>
        <v>4.666666666666667</v>
      </c>
      <c r="BC87" s="56">
        <f t="shared" si="48"/>
        <v>4.666666666666667</v>
      </c>
      <c r="BD87" s="56">
        <f t="shared" si="49"/>
        <v>4.666666666666667</v>
      </c>
      <c r="BE87" s="56">
        <f t="shared" si="50"/>
        <v>4.666666666666667</v>
      </c>
      <c r="BF87" s="56">
        <f t="shared" si="51"/>
        <v>4.666666666666667</v>
      </c>
      <c r="BG87" s="56">
        <f t="shared" si="52"/>
        <v>4.875</v>
      </c>
      <c r="BH87" s="56">
        <f t="shared" si="53"/>
        <v>6</v>
      </c>
      <c r="BI87" s="56">
        <f t="shared" si="54"/>
        <v>6</v>
      </c>
      <c r="BJ87" s="56">
        <f t="shared" si="55"/>
        <v>6</v>
      </c>
      <c r="BK87" s="57">
        <f t="shared" si="56"/>
        <v>6</v>
      </c>
      <c r="CK87" s="55">
        <f t="shared" ca="1" si="57"/>
        <v>10.666666666666666</v>
      </c>
      <c r="CL87" s="56">
        <f t="shared" ca="1" si="58"/>
        <v>10.666666666666666</v>
      </c>
      <c r="CM87" s="56">
        <f t="shared" ca="1" si="59"/>
        <v>8.6</v>
      </c>
      <c r="CN87" s="56">
        <f t="shared" ca="1" si="60"/>
        <v>6.7142857142857144</v>
      </c>
      <c r="CO87" s="56">
        <f t="shared" ca="1" si="61"/>
        <v>7.5</v>
      </c>
      <c r="CP87" s="56">
        <f t="shared" ca="1" si="62"/>
        <v>7.5</v>
      </c>
      <c r="CQ87" s="56">
        <f t="shared" ca="1" si="63"/>
        <v>7.5</v>
      </c>
      <c r="CR87" s="56">
        <f t="shared" ca="1" si="64"/>
        <v>7.5</v>
      </c>
      <c r="CS87" s="56">
        <f t="shared" ca="1" si="65"/>
        <v>6.375</v>
      </c>
      <c r="CT87" s="56">
        <f t="shared" ca="1" si="66"/>
        <v>6.375</v>
      </c>
      <c r="CU87" s="56">
        <f t="shared" ca="1" si="67"/>
        <v>6.125</v>
      </c>
      <c r="CV87" s="56">
        <f t="shared" ca="1" si="68"/>
        <v>6.125</v>
      </c>
      <c r="CW87" s="56">
        <f t="shared" ca="1" si="69"/>
        <v>6.7142857142857144</v>
      </c>
      <c r="CX87" s="56">
        <f t="shared" ca="1" si="70"/>
        <v>6.7142857142857144</v>
      </c>
      <c r="CY87" s="56">
        <f t="shared" ca="1" si="71"/>
        <v>6.7142857142857144</v>
      </c>
      <c r="CZ87" s="56">
        <f t="shared" ca="1" si="72"/>
        <v>5.833333333333333</v>
      </c>
      <c r="DA87" s="56">
        <f t="shared" ca="1" si="73"/>
        <v>6</v>
      </c>
      <c r="DB87" s="56">
        <f t="shared" ca="1" si="74"/>
        <v>7</v>
      </c>
      <c r="DC87" s="56">
        <f t="shared" ca="1" si="75"/>
        <v>7</v>
      </c>
      <c r="DD87" s="56">
        <f t="shared" ca="1" si="76"/>
        <v>8</v>
      </c>
      <c r="DE87" s="56">
        <f t="shared" ca="1" si="77"/>
        <v>8</v>
      </c>
      <c r="DF87" s="56">
        <f t="shared" ca="1" si="78"/>
        <v>5.5</v>
      </c>
      <c r="DG87" s="56">
        <f t="shared" ca="1" si="79"/>
        <v>8.6666666666666661</v>
      </c>
      <c r="DH87" s="56">
        <f t="shared" ca="1" si="80"/>
        <v>8.6666666666666661</v>
      </c>
      <c r="DI87" s="56">
        <f t="shared" ca="1" si="81"/>
        <v>9.25</v>
      </c>
      <c r="DJ87" s="56">
        <f t="shared" ca="1" si="82"/>
        <v>9.25</v>
      </c>
      <c r="DK87" s="56">
        <f t="shared" ca="1" si="83"/>
        <v>9.25</v>
      </c>
      <c r="DL87" s="56">
        <f t="shared" ca="1" si="84"/>
        <v>8.4</v>
      </c>
      <c r="DM87" s="56">
        <f t="shared" ca="1" si="85"/>
        <v>8.4</v>
      </c>
      <c r="DN87" s="56">
        <f t="shared" ca="1" si="86"/>
        <v>9.6</v>
      </c>
      <c r="DO87" s="56">
        <f t="shared" ca="1" si="87"/>
        <v>9.1666666666666661</v>
      </c>
      <c r="DP87" s="56">
        <f t="shared" ca="1" si="88"/>
        <v>9.2857142857142865</v>
      </c>
      <c r="DQ87" s="56">
        <f t="shared" ca="1" si="89"/>
        <v>9.2857142857142865</v>
      </c>
      <c r="DR87" s="56">
        <f t="shared" ca="1" si="90"/>
        <v>9.875</v>
      </c>
      <c r="DS87" s="56">
        <f t="shared" ca="1" si="91"/>
        <v>9.875</v>
      </c>
      <c r="DT87" s="56">
        <f t="shared" ca="1" si="92"/>
        <v>10.857142857142858</v>
      </c>
      <c r="DU87" s="56">
        <f t="shared" ca="1" si="93"/>
        <v>10.857142857142858</v>
      </c>
      <c r="DV87" s="56">
        <f t="shared" ca="1" si="94"/>
        <v>10.857142857142858</v>
      </c>
      <c r="DW87" s="56">
        <f t="shared" ca="1" si="95"/>
        <v>12.875</v>
      </c>
      <c r="DX87" s="56">
        <f t="shared" ca="1" si="96"/>
        <v>10.111111111111111</v>
      </c>
      <c r="DY87" s="56">
        <f t="shared" ca="1" si="97"/>
        <v>10.111111111111111</v>
      </c>
      <c r="DZ87" s="56">
        <f t="shared" ca="1" si="98"/>
        <v>10.111111111111111</v>
      </c>
      <c r="EA87" s="56">
        <f t="shared" ca="1" si="99"/>
        <v>10.111111111111111</v>
      </c>
      <c r="EB87" s="56">
        <f t="shared" ca="1" si="100"/>
        <v>10.111111111111111</v>
      </c>
      <c r="EC87" s="56">
        <f t="shared" ca="1" si="101"/>
        <v>10.111111111111111</v>
      </c>
      <c r="ED87" s="56">
        <f t="shared" ca="1" si="102"/>
        <v>10</v>
      </c>
      <c r="EE87" s="56">
        <f t="shared" ca="1" si="103"/>
        <v>10.166666666666666</v>
      </c>
      <c r="EF87" s="56">
        <f t="shared" ca="1" si="104"/>
        <v>10.166666666666666</v>
      </c>
      <c r="EG87" s="56">
        <f t="shared" ca="1" si="105"/>
        <v>10.166666666666666</v>
      </c>
      <c r="EH87" s="57">
        <f t="shared" ca="1" si="106"/>
        <v>10.166666666666666</v>
      </c>
    </row>
    <row r="88" spans="14:138" x14ac:dyDescent="0.2">
      <c r="N88" s="55">
        <f t="shared" si="7"/>
        <v>3</v>
      </c>
      <c r="O88" s="56">
        <f t="shared" si="8"/>
        <v>5</v>
      </c>
      <c r="P88" s="56">
        <f t="shared" si="9"/>
        <v>8.8333333333333339</v>
      </c>
      <c r="Q88" s="56">
        <f t="shared" si="10"/>
        <v>7.7142857142857144</v>
      </c>
      <c r="R88" s="56">
        <f t="shared" si="11"/>
        <v>8.8333333333333339</v>
      </c>
      <c r="S88" s="56">
        <f t="shared" si="12"/>
        <v>10.428571428571429</v>
      </c>
      <c r="T88" s="56">
        <f t="shared" si="13"/>
        <v>10</v>
      </c>
      <c r="U88" s="56">
        <f t="shared" si="14"/>
        <v>10</v>
      </c>
      <c r="V88" s="56">
        <f t="shared" si="15"/>
        <v>10</v>
      </c>
      <c r="W88" s="56">
        <f t="shared" si="16"/>
        <v>10</v>
      </c>
      <c r="X88" s="56">
        <f t="shared" si="17"/>
        <v>9.1999999999999993</v>
      </c>
      <c r="Y88" s="56">
        <f t="shared" si="18"/>
        <v>10.875</v>
      </c>
      <c r="Z88" s="56">
        <f t="shared" si="19"/>
        <v>10.875</v>
      </c>
      <c r="AA88" s="56">
        <f t="shared" si="20"/>
        <v>10.875</v>
      </c>
      <c r="AB88" s="56">
        <f t="shared" si="21"/>
        <v>12.5</v>
      </c>
      <c r="AC88" s="56">
        <f t="shared" si="22"/>
        <v>12.5</v>
      </c>
      <c r="AD88" s="56">
        <f t="shared" si="23"/>
        <v>12.5</v>
      </c>
      <c r="AE88" s="56">
        <f t="shared" si="24"/>
        <v>11.333333333333334</v>
      </c>
      <c r="AF88" s="56">
        <f t="shared" si="25"/>
        <v>11.333333333333334</v>
      </c>
      <c r="AG88" s="56">
        <f t="shared" si="26"/>
        <v>12.333333333333334</v>
      </c>
      <c r="AH88" s="56">
        <f t="shared" si="27"/>
        <v>8.5</v>
      </c>
      <c r="AI88" s="56">
        <f t="shared" si="28"/>
        <v>7.333333333333333</v>
      </c>
      <c r="AJ88" s="56">
        <f t="shared" si="29"/>
        <v>7.333333333333333</v>
      </c>
      <c r="AK88" s="56">
        <f t="shared" si="30"/>
        <v>7.333333333333333</v>
      </c>
      <c r="AL88" s="56">
        <f t="shared" si="31"/>
        <v>7.333333333333333</v>
      </c>
      <c r="AM88" s="56">
        <f t="shared" si="32"/>
        <v>6.25</v>
      </c>
      <c r="AN88" s="56">
        <f t="shared" si="33"/>
        <v>6.25</v>
      </c>
      <c r="AO88" s="56">
        <f t="shared" si="34"/>
        <v>5.4</v>
      </c>
      <c r="AP88" s="56">
        <f t="shared" si="35"/>
        <v>5.4</v>
      </c>
      <c r="AQ88" s="56">
        <f t="shared" si="36"/>
        <v>3.6</v>
      </c>
      <c r="AR88" s="56">
        <f t="shared" si="37"/>
        <v>3.6</v>
      </c>
      <c r="AS88" s="56">
        <f t="shared" si="38"/>
        <v>3.1428571428571428</v>
      </c>
      <c r="AT88" s="56">
        <f t="shared" si="39"/>
        <v>3.1428571428571428</v>
      </c>
      <c r="AU88" s="56">
        <f t="shared" si="40"/>
        <v>3</v>
      </c>
      <c r="AV88" s="56">
        <f t="shared" si="41"/>
        <v>2.4285714285714284</v>
      </c>
      <c r="AW88" s="56">
        <f t="shared" si="42"/>
        <v>2.4285714285714284</v>
      </c>
      <c r="AX88" s="56">
        <f t="shared" si="43"/>
        <v>2.4285714285714284</v>
      </c>
      <c r="AY88" s="56">
        <f t="shared" si="44"/>
        <v>2.4285714285714284</v>
      </c>
      <c r="AZ88" s="56">
        <f t="shared" si="45"/>
        <v>4.4444444444444446</v>
      </c>
      <c r="BA88" s="56">
        <f t="shared" si="46"/>
        <v>4.4444444444444446</v>
      </c>
      <c r="BB88" s="56">
        <f t="shared" si="47"/>
        <v>4.666666666666667</v>
      </c>
      <c r="BC88" s="56">
        <f t="shared" si="48"/>
        <v>4.666666666666667</v>
      </c>
      <c r="BD88" s="56">
        <f t="shared" si="49"/>
        <v>4.666666666666667</v>
      </c>
      <c r="BE88" s="56">
        <f t="shared" si="50"/>
        <v>4.666666666666667</v>
      </c>
      <c r="BF88" s="56">
        <f t="shared" si="51"/>
        <v>4.875</v>
      </c>
      <c r="BG88" s="56">
        <f t="shared" si="52"/>
        <v>4.875</v>
      </c>
      <c r="BH88" s="56">
        <f t="shared" si="53"/>
        <v>6</v>
      </c>
      <c r="BI88" s="56">
        <f t="shared" si="54"/>
        <v>6</v>
      </c>
      <c r="BJ88" s="56">
        <f t="shared" si="55"/>
        <v>6</v>
      </c>
      <c r="BK88" s="57">
        <f t="shared" si="56"/>
        <v>6</v>
      </c>
      <c r="CK88" s="55">
        <f t="shared" ca="1" si="57"/>
        <v>10</v>
      </c>
      <c r="CL88" s="56">
        <f t="shared" ca="1" si="58"/>
        <v>8</v>
      </c>
      <c r="CM88" s="56">
        <f t="shared" ca="1" si="59"/>
        <v>6.166666666666667</v>
      </c>
      <c r="CN88" s="56">
        <f t="shared" ca="1" si="60"/>
        <v>6.7142857142857144</v>
      </c>
      <c r="CO88" s="56">
        <f t="shared" ca="1" si="61"/>
        <v>6.166666666666667</v>
      </c>
      <c r="CP88" s="56">
        <f t="shared" ca="1" si="62"/>
        <v>7.1428571428571432</v>
      </c>
      <c r="CQ88" s="56">
        <f t="shared" ca="1" si="63"/>
        <v>6.375</v>
      </c>
      <c r="CR88" s="56">
        <f t="shared" ca="1" si="64"/>
        <v>6.375</v>
      </c>
      <c r="CS88" s="56">
        <f t="shared" ca="1" si="65"/>
        <v>6.375</v>
      </c>
      <c r="CT88" s="56">
        <f t="shared" ca="1" si="66"/>
        <v>6.375</v>
      </c>
      <c r="CU88" s="56">
        <f t="shared" ca="1" si="67"/>
        <v>7.3</v>
      </c>
      <c r="CV88" s="56">
        <f t="shared" ca="1" si="68"/>
        <v>6.125</v>
      </c>
      <c r="CW88" s="56">
        <f t="shared" ca="1" si="69"/>
        <v>6.125</v>
      </c>
      <c r="CX88" s="56">
        <f t="shared" ca="1" si="70"/>
        <v>6.125</v>
      </c>
      <c r="CY88" s="56">
        <f t="shared" ca="1" si="71"/>
        <v>5.833333333333333</v>
      </c>
      <c r="CZ88" s="56">
        <f t="shared" ca="1" si="72"/>
        <v>5.833333333333333</v>
      </c>
      <c r="DA88" s="56">
        <f t="shared" ca="1" si="73"/>
        <v>5.833333333333333</v>
      </c>
      <c r="DB88" s="56">
        <f t="shared" ca="1" si="74"/>
        <v>6</v>
      </c>
      <c r="DC88" s="56">
        <f t="shared" ca="1" si="75"/>
        <v>6</v>
      </c>
      <c r="DD88" s="56">
        <f t="shared" ca="1" si="76"/>
        <v>8</v>
      </c>
      <c r="DE88" s="56">
        <f t="shared" ca="1" si="77"/>
        <v>5.5</v>
      </c>
      <c r="DF88" s="56">
        <f t="shared" ca="1" si="78"/>
        <v>8.6666666666666661</v>
      </c>
      <c r="DG88" s="56">
        <f t="shared" ca="1" si="79"/>
        <v>8.6666666666666661</v>
      </c>
      <c r="DH88" s="56">
        <f t="shared" ca="1" si="80"/>
        <v>8.6666666666666661</v>
      </c>
      <c r="DI88" s="56">
        <f t="shared" ca="1" si="81"/>
        <v>8.6666666666666661</v>
      </c>
      <c r="DJ88" s="56">
        <f t="shared" ca="1" si="82"/>
        <v>9.25</v>
      </c>
      <c r="DK88" s="56">
        <f t="shared" ca="1" si="83"/>
        <v>9.25</v>
      </c>
      <c r="DL88" s="56">
        <f t="shared" ca="1" si="84"/>
        <v>8.4</v>
      </c>
      <c r="DM88" s="56">
        <f t="shared" ca="1" si="85"/>
        <v>8.4</v>
      </c>
      <c r="DN88" s="56">
        <f t="shared" ca="1" si="86"/>
        <v>9.6</v>
      </c>
      <c r="DO88" s="56">
        <f t="shared" ca="1" si="87"/>
        <v>9.6</v>
      </c>
      <c r="DP88" s="56">
        <f t="shared" ca="1" si="88"/>
        <v>9.2857142857142865</v>
      </c>
      <c r="DQ88" s="56">
        <f t="shared" ca="1" si="89"/>
        <v>9.2857142857142865</v>
      </c>
      <c r="DR88" s="56">
        <f t="shared" ca="1" si="90"/>
        <v>9.875</v>
      </c>
      <c r="DS88" s="56">
        <f t="shared" ca="1" si="91"/>
        <v>10.857142857142858</v>
      </c>
      <c r="DT88" s="56">
        <f t="shared" ca="1" si="92"/>
        <v>10.857142857142858</v>
      </c>
      <c r="DU88" s="56">
        <f t="shared" ca="1" si="93"/>
        <v>10.857142857142858</v>
      </c>
      <c r="DV88" s="56">
        <f t="shared" ca="1" si="94"/>
        <v>10.857142857142858</v>
      </c>
      <c r="DW88" s="56">
        <f t="shared" ca="1" si="95"/>
        <v>11.666666666666666</v>
      </c>
      <c r="DX88" s="56">
        <f t="shared" ca="1" si="96"/>
        <v>11.666666666666666</v>
      </c>
      <c r="DY88" s="56">
        <f t="shared" ca="1" si="97"/>
        <v>10.111111111111111</v>
      </c>
      <c r="DZ88" s="56">
        <f t="shared" ca="1" si="98"/>
        <v>10.111111111111111</v>
      </c>
      <c r="EA88" s="56">
        <f t="shared" ca="1" si="99"/>
        <v>10.111111111111111</v>
      </c>
      <c r="EB88" s="56">
        <f t="shared" ca="1" si="100"/>
        <v>10.111111111111111</v>
      </c>
      <c r="EC88" s="56">
        <f t="shared" ca="1" si="101"/>
        <v>10</v>
      </c>
      <c r="ED88" s="56">
        <f t="shared" ca="1" si="102"/>
        <v>10</v>
      </c>
      <c r="EE88" s="56">
        <f t="shared" ca="1" si="103"/>
        <v>10.166666666666666</v>
      </c>
      <c r="EF88" s="56">
        <f t="shared" ca="1" si="104"/>
        <v>10.166666666666666</v>
      </c>
      <c r="EG88" s="56">
        <f t="shared" ca="1" si="105"/>
        <v>10.166666666666666</v>
      </c>
      <c r="EH88" s="57">
        <f t="shared" ca="1" si="106"/>
        <v>10.166666666666666</v>
      </c>
    </row>
    <row r="89" spans="14:138" x14ac:dyDescent="0.2">
      <c r="N89" s="55">
        <f t="shared" si="7"/>
        <v>6.333333333333333</v>
      </c>
      <c r="O89" s="56">
        <f t="shared" si="8"/>
        <v>7</v>
      </c>
      <c r="P89" s="56">
        <f t="shared" si="9"/>
        <v>7</v>
      </c>
      <c r="Q89" s="56">
        <f t="shared" si="10"/>
        <v>8.8333333333333339</v>
      </c>
      <c r="R89" s="56">
        <f t="shared" si="11"/>
        <v>8.8333333333333339</v>
      </c>
      <c r="S89" s="56">
        <f t="shared" si="12"/>
        <v>8.5714285714285712</v>
      </c>
      <c r="T89" s="56">
        <f t="shared" si="13"/>
        <v>9.1111111111111107</v>
      </c>
      <c r="U89" s="56">
        <f t="shared" si="14"/>
        <v>9.1111111111111107</v>
      </c>
      <c r="V89" s="56">
        <f t="shared" si="15"/>
        <v>9.1111111111111107</v>
      </c>
      <c r="W89" s="56">
        <f t="shared" si="16"/>
        <v>9.1111111111111107</v>
      </c>
      <c r="X89" s="56">
        <f t="shared" si="17"/>
        <v>9.1999999999999993</v>
      </c>
      <c r="Y89" s="56">
        <f t="shared" si="18"/>
        <v>9.8888888888888893</v>
      </c>
      <c r="Z89" s="56">
        <f t="shared" si="19"/>
        <v>9.75</v>
      </c>
      <c r="AA89" s="56">
        <f t="shared" si="20"/>
        <v>9.75</v>
      </c>
      <c r="AB89" s="56">
        <f t="shared" si="21"/>
        <v>9.75</v>
      </c>
      <c r="AC89" s="56">
        <f t="shared" si="22"/>
        <v>12.5</v>
      </c>
      <c r="AD89" s="56">
        <f t="shared" si="23"/>
        <v>12.5</v>
      </c>
      <c r="AE89" s="56">
        <f t="shared" si="24"/>
        <v>11.714285714285714</v>
      </c>
      <c r="AF89" s="56">
        <f t="shared" si="25"/>
        <v>10.8</v>
      </c>
      <c r="AG89" s="56">
        <f t="shared" si="26"/>
        <v>8.5</v>
      </c>
      <c r="AH89" s="56">
        <f t="shared" si="27"/>
        <v>8.5</v>
      </c>
      <c r="AI89" s="56">
        <f t="shared" si="28"/>
        <v>7.333333333333333</v>
      </c>
      <c r="AJ89" s="56">
        <f t="shared" si="29"/>
        <v>7.333333333333333</v>
      </c>
      <c r="AK89" s="56">
        <f t="shared" si="30"/>
        <v>7.333333333333333</v>
      </c>
      <c r="AL89" s="56">
        <f t="shared" si="31"/>
        <v>7.333333333333333</v>
      </c>
      <c r="AM89" s="56">
        <f t="shared" si="32"/>
        <v>6.25</v>
      </c>
      <c r="AN89" s="56">
        <f t="shared" si="33"/>
        <v>6.25</v>
      </c>
      <c r="AO89" s="56">
        <f t="shared" si="34"/>
        <v>5.4</v>
      </c>
      <c r="AP89" s="56">
        <f t="shared" si="35"/>
        <v>4.666666666666667</v>
      </c>
      <c r="AQ89" s="56">
        <f t="shared" si="36"/>
        <v>3.6</v>
      </c>
      <c r="AR89" s="56">
        <f t="shared" si="37"/>
        <v>3.6</v>
      </c>
      <c r="AS89" s="56">
        <f t="shared" si="38"/>
        <v>3.1428571428571428</v>
      </c>
      <c r="AT89" s="56">
        <f t="shared" si="39"/>
        <v>3</v>
      </c>
      <c r="AU89" s="56">
        <f t="shared" si="40"/>
        <v>3</v>
      </c>
      <c r="AV89" s="56">
        <f t="shared" si="41"/>
        <v>2.4285714285714284</v>
      </c>
      <c r="AW89" s="56">
        <f t="shared" si="42"/>
        <v>2.4285714285714284</v>
      </c>
      <c r="AX89" s="56">
        <f t="shared" si="43"/>
        <v>2.4285714285714284</v>
      </c>
      <c r="AY89" s="56">
        <f t="shared" si="44"/>
        <v>3.75</v>
      </c>
      <c r="AZ89" s="56">
        <f t="shared" si="45"/>
        <v>4.4444444444444446</v>
      </c>
      <c r="BA89" s="56">
        <f t="shared" si="46"/>
        <v>4.4444444444444446</v>
      </c>
      <c r="BB89" s="56">
        <f t="shared" si="47"/>
        <v>4.666666666666667</v>
      </c>
      <c r="BC89" s="56">
        <f t="shared" si="48"/>
        <v>4.666666666666667</v>
      </c>
      <c r="BD89" s="56">
        <f t="shared" si="49"/>
        <v>4.666666666666667</v>
      </c>
      <c r="BE89" s="56">
        <f t="shared" si="50"/>
        <v>4.666666666666667</v>
      </c>
      <c r="BF89" s="56">
        <f t="shared" si="51"/>
        <v>4.875</v>
      </c>
      <c r="BG89" s="56">
        <f t="shared" si="52"/>
        <v>4.875</v>
      </c>
      <c r="BH89" s="56">
        <f t="shared" si="53"/>
        <v>5.2857142857142856</v>
      </c>
      <c r="BI89" s="56">
        <f t="shared" si="54"/>
        <v>6</v>
      </c>
      <c r="BJ89" s="56">
        <f t="shared" si="55"/>
        <v>6</v>
      </c>
      <c r="BK89" s="57">
        <f t="shared" si="56"/>
        <v>6</v>
      </c>
      <c r="CK89" s="55">
        <f t="shared" ca="1" si="57"/>
        <v>8.6666666666666661</v>
      </c>
      <c r="CL89" s="56">
        <f t="shared" ca="1" si="58"/>
        <v>3.75</v>
      </c>
      <c r="CM89" s="56">
        <f t="shared" ca="1" si="59"/>
        <v>3.75</v>
      </c>
      <c r="CN89" s="56">
        <f t="shared" ca="1" si="60"/>
        <v>6.166666666666667</v>
      </c>
      <c r="CO89" s="56">
        <f t="shared" ca="1" si="61"/>
        <v>6.166666666666667</v>
      </c>
      <c r="CP89" s="56">
        <f t="shared" ca="1" si="62"/>
        <v>5.4285714285714288</v>
      </c>
      <c r="CQ89" s="56">
        <f t="shared" ca="1" si="63"/>
        <v>7.2222222222222223</v>
      </c>
      <c r="CR89" s="56">
        <f t="shared" ca="1" si="64"/>
        <v>7.2222222222222223</v>
      </c>
      <c r="CS89" s="56">
        <f t="shared" ca="1" si="65"/>
        <v>7.2222222222222223</v>
      </c>
      <c r="CT89" s="56">
        <f t="shared" ca="1" si="66"/>
        <v>7.2222222222222223</v>
      </c>
      <c r="CU89" s="56">
        <f t="shared" ca="1" si="67"/>
        <v>7.3</v>
      </c>
      <c r="CV89" s="56">
        <f t="shared" ca="1" si="68"/>
        <v>7</v>
      </c>
      <c r="CW89" s="56">
        <f t="shared" ca="1" si="69"/>
        <v>6.375</v>
      </c>
      <c r="CX89" s="56">
        <f t="shared" ca="1" si="70"/>
        <v>6.375</v>
      </c>
      <c r="CY89" s="56">
        <f t="shared" ca="1" si="71"/>
        <v>6.375</v>
      </c>
      <c r="CZ89" s="56">
        <f t="shared" ca="1" si="72"/>
        <v>5.833333333333333</v>
      </c>
      <c r="DA89" s="56">
        <f t="shared" ca="1" si="73"/>
        <v>5.833333333333333</v>
      </c>
      <c r="DB89" s="56">
        <f t="shared" ca="1" si="74"/>
        <v>5.4285714285714288</v>
      </c>
      <c r="DC89" s="56">
        <f t="shared" ca="1" si="75"/>
        <v>5.2</v>
      </c>
      <c r="DD89" s="56">
        <f t="shared" ca="1" si="76"/>
        <v>3.25</v>
      </c>
      <c r="DE89" s="56">
        <f t="shared" ca="1" si="77"/>
        <v>5.5</v>
      </c>
      <c r="DF89" s="56">
        <f t="shared" ca="1" si="78"/>
        <v>8.6666666666666661</v>
      </c>
      <c r="DG89" s="56">
        <f t="shared" ca="1" si="79"/>
        <v>8.6666666666666661</v>
      </c>
      <c r="DH89" s="56">
        <f t="shared" ca="1" si="80"/>
        <v>8.6666666666666661</v>
      </c>
      <c r="DI89" s="56">
        <f t="shared" ca="1" si="81"/>
        <v>8.6666666666666661</v>
      </c>
      <c r="DJ89" s="56">
        <f t="shared" ca="1" si="82"/>
        <v>9.25</v>
      </c>
      <c r="DK89" s="56">
        <f t="shared" ca="1" si="83"/>
        <v>9.25</v>
      </c>
      <c r="DL89" s="56">
        <f t="shared" ca="1" si="84"/>
        <v>8.4</v>
      </c>
      <c r="DM89" s="56">
        <f t="shared" ca="1" si="85"/>
        <v>9.3333333333333339</v>
      </c>
      <c r="DN89" s="56">
        <f t="shared" ca="1" si="86"/>
        <v>9.6</v>
      </c>
      <c r="DO89" s="56">
        <f t="shared" ca="1" si="87"/>
        <v>9.6</v>
      </c>
      <c r="DP89" s="56">
        <f t="shared" ca="1" si="88"/>
        <v>9.2857142857142865</v>
      </c>
      <c r="DQ89" s="56">
        <f t="shared" ca="1" si="89"/>
        <v>9.875</v>
      </c>
      <c r="DR89" s="56">
        <f t="shared" ca="1" si="90"/>
        <v>9.875</v>
      </c>
      <c r="DS89" s="56">
        <f t="shared" ca="1" si="91"/>
        <v>10.857142857142858</v>
      </c>
      <c r="DT89" s="56">
        <f t="shared" ca="1" si="92"/>
        <v>10.857142857142858</v>
      </c>
      <c r="DU89" s="56">
        <f t="shared" ca="1" si="93"/>
        <v>10.857142857142858</v>
      </c>
      <c r="DV89" s="56">
        <f t="shared" ca="1" si="94"/>
        <v>9.75</v>
      </c>
      <c r="DW89" s="56">
        <f t="shared" ca="1" si="95"/>
        <v>11.666666666666666</v>
      </c>
      <c r="DX89" s="56">
        <f t="shared" ca="1" si="96"/>
        <v>11.666666666666666</v>
      </c>
      <c r="DY89" s="56">
        <f t="shared" ca="1" si="97"/>
        <v>10.111111111111111</v>
      </c>
      <c r="DZ89" s="56">
        <f t="shared" ca="1" si="98"/>
        <v>10.111111111111111</v>
      </c>
      <c r="EA89" s="56">
        <f t="shared" ca="1" si="99"/>
        <v>10.111111111111111</v>
      </c>
      <c r="EB89" s="56">
        <f t="shared" ca="1" si="100"/>
        <v>10.111111111111111</v>
      </c>
      <c r="EC89" s="56">
        <f t="shared" ca="1" si="101"/>
        <v>10</v>
      </c>
      <c r="ED89" s="56">
        <f t="shared" ca="1" si="102"/>
        <v>10</v>
      </c>
      <c r="EE89" s="56">
        <f t="shared" ca="1" si="103"/>
        <v>10.714285714285714</v>
      </c>
      <c r="EF89" s="56">
        <f t="shared" ca="1" si="104"/>
        <v>10.166666666666666</v>
      </c>
      <c r="EG89" s="56">
        <f t="shared" ca="1" si="105"/>
        <v>10.166666666666666</v>
      </c>
      <c r="EH89" s="57">
        <f t="shared" ca="1" si="106"/>
        <v>10.166666666666666</v>
      </c>
    </row>
    <row r="90" spans="14:138" x14ac:dyDescent="0.2">
      <c r="N90" s="55">
        <f t="shared" si="7"/>
        <v>6.333333333333333</v>
      </c>
      <c r="O90" s="56">
        <f t="shared" si="8"/>
        <v>8.6</v>
      </c>
      <c r="P90" s="56">
        <f t="shared" si="9"/>
        <v>8.6</v>
      </c>
      <c r="Q90" s="56">
        <f t="shared" si="10"/>
        <v>8.6</v>
      </c>
      <c r="R90" s="56">
        <f t="shared" si="11"/>
        <v>8.25</v>
      </c>
      <c r="S90" s="56">
        <f t="shared" si="12"/>
        <v>7.2857142857142856</v>
      </c>
      <c r="T90" s="56">
        <f t="shared" si="13"/>
        <v>7.2857142857142856</v>
      </c>
      <c r="U90" s="56">
        <f t="shared" si="14"/>
        <v>7.75</v>
      </c>
      <c r="V90" s="56">
        <f t="shared" si="15"/>
        <v>8.875</v>
      </c>
      <c r="W90" s="56">
        <f t="shared" si="16"/>
        <v>9</v>
      </c>
      <c r="X90" s="56">
        <f t="shared" si="17"/>
        <v>9</v>
      </c>
      <c r="Y90" s="56">
        <f t="shared" si="18"/>
        <v>9</v>
      </c>
      <c r="Z90" s="56">
        <f t="shared" si="19"/>
        <v>9.75</v>
      </c>
      <c r="AA90" s="56">
        <f t="shared" si="20"/>
        <v>9.75</v>
      </c>
      <c r="AB90" s="56">
        <f t="shared" si="21"/>
        <v>9.75</v>
      </c>
      <c r="AC90" s="56">
        <f t="shared" si="22"/>
        <v>9.75</v>
      </c>
      <c r="AD90" s="56">
        <f t="shared" si="23"/>
        <v>11</v>
      </c>
      <c r="AE90" s="56">
        <f t="shared" si="24"/>
        <v>10.25</v>
      </c>
      <c r="AF90" s="56">
        <f t="shared" si="25"/>
        <v>8.5</v>
      </c>
      <c r="AG90" s="56">
        <f t="shared" si="26"/>
        <v>8.5</v>
      </c>
      <c r="AH90" s="56">
        <f t="shared" si="27"/>
        <v>8</v>
      </c>
      <c r="AI90" s="56">
        <f t="shared" si="28"/>
        <v>7.333333333333333</v>
      </c>
      <c r="AJ90" s="56">
        <f t="shared" si="29"/>
        <v>7.333333333333333</v>
      </c>
      <c r="AK90" s="56">
        <f t="shared" si="30"/>
        <v>7.333333333333333</v>
      </c>
      <c r="AL90" s="56">
        <f t="shared" si="31"/>
        <v>7.333333333333333</v>
      </c>
      <c r="AM90" s="56">
        <f t="shared" si="32"/>
        <v>6.25</v>
      </c>
      <c r="AN90" s="56">
        <f t="shared" si="33"/>
        <v>5.4</v>
      </c>
      <c r="AO90" s="56">
        <f t="shared" si="34"/>
        <v>5.4</v>
      </c>
      <c r="AP90" s="56">
        <f t="shared" si="35"/>
        <v>4.666666666666667</v>
      </c>
      <c r="AQ90" s="56">
        <f t="shared" si="36"/>
        <v>4.666666666666667</v>
      </c>
      <c r="AR90" s="56">
        <f t="shared" si="37"/>
        <v>3.1666666666666665</v>
      </c>
      <c r="AS90" s="56">
        <f t="shared" si="38"/>
        <v>3.1428571428571428</v>
      </c>
      <c r="AT90" s="56">
        <f t="shared" si="39"/>
        <v>3</v>
      </c>
      <c r="AU90" s="56">
        <f t="shared" si="40"/>
        <v>2.4285714285714284</v>
      </c>
      <c r="AV90" s="56">
        <f t="shared" si="41"/>
        <v>2.4285714285714284</v>
      </c>
      <c r="AW90" s="56">
        <f t="shared" si="42"/>
        <v>2.4285714285714284</v>
      </c>
      <c r="AX90" s="56">
        <f t="shared" si="43"/>
        <v>2.4285714285714284</v>
      </c>
      <c r="AY90" s="56">
        <f t="shared" si="44"/>
        <v>3.75</v>
      </c>
      <c r="AZ90" s="56">
        <f t="shared" si="45"/>
        <v>4.4444444444444446</v>
      </c>
      <c r="BA90" s="56">
        <f t="shared" si="46"/>
        <v>4.4444444444444446</v>
      </c>
      <c r="BB90" s="56">
        <f t="shared" si="47"/>
        <v>4.666666666666667</v>
      </c>
      <c r="BC90" s="56">
        <f t="shared" si="48"/>
        <v>4.666666666666667</v>
      </c>
      <c r="BD90" s="56">
        <f t="shared" si="49"/>
        <v>4.666666666666667</v>
      </c>
      <c r="BE90" s="56">
        <f t="shared" si="50"/>
        <v>4.666666666666667</v>
      </c>
      <c r="BF90" s="56">
        <f t="shared" si="51"/>
        <v>4.875</v>
      </c>
      <c r="BG90" s="56">
        <f t="shared" si="52"/>
        <v>4.875</v>
      </c>
      <c r="BH90" s="56">
        <f t="shared" si="53"/>
        <v>4.875</v>
      </c>
      <c r="BI90" s="56">
        <f t="shared" si="54"/>
        <v>6</v>
      </c>
      <c r="BJ90" s="56">
        <f t="shared" si="55"/>
        <v>6</v>
      </c>
      <c r="BK90" s="57">
        <f t="shared" si="56"/>
        <v>6</v>
      </c>
      <c r="CK90" s="55">
        <f t="shared" ca="1" si="57"/>
        <v>8.6666666666666661</v>
      </c>
      <c r="CL90" s="56">
        <f t="shared" ca="1" si="58"/>
        <v>5.8</v>
      </c>
      <c r="CM90" s="56">
        <f t="shared" ca="1" si="59"/>
        <v>5.8</v>
      </c>
      <c r="CN90" s="56">
        <f t="shared" ca="1" si="60"/>
        <v>5.8</v>
      </c>
      <c r="CO90" s="56">
        <f t="shared" ca="1" si="61"/>
        <v>6.75</v>
      </c>
      <c r="CP90" s="56">
        <f t="shared" ca="1" si="62"/>
        <v>5.7142857142857144</v>
      </c>
      <c r="CQ90" s="56">
        <f t="shared" ca="1" si="63"/>
        <v>5.7142857142857144</v>
      </c>
      <c r="CR90" s="56">
        <f t="shared" ca="1" si="64"/>
        <v>6.5</v>
      </c>
      <c r="CS90" s="56">
        <f t="shared" ca="1" si="65"/>
        <v>6.625</v>
      </c>
      <c r="CT90" s="56">
        <f t="shared" ca="1" si="66"/>
        <v>6.7777777777777777</v>
      </c>
      <c r="CU90" s="56">
        <f t="shared" ca="1" si="67"/>
        <v>6.7777777777777777</v>
      </c>
      <c r="CV90" s="56">
        <f t="shared" ca="1" si="68"/>
        <v>6.7777777777777777</v>
      </c>
      <c r="CW90" s="56">
        <f t="shared" ca="1" si="69"/>
        <v>6.375</v>
      </c>
      <c r="CX90" s="56">
        <f t="shared" ca="1" si="70"/>
        <v>6.375</v>
      </c>
      <c r="CY90" s="56">
        <f t="shared" ca="1" si="71"/>
        <v>6.375</v>
      </c>
      <c r="CZ90" s="56">
        <f t="shared" ca="1" si="72"/>
        <v>6.375</v>
      </c>
      <c r="DA90" s="56">
        <f t="shared" ca="1" si="73"/>
        <v>7</v>
      </c>
      <c r="DB90" s="56">
        <f t="shared" ca="1" si="74"/>
        <v>3</v>
      </c>
      <c r="DC90" s="56">
        <f t="shared" ca="1" si="75"/>
        <v>3.25</v>
      </c>
      <c r="DD90" s="56">
        <f t="shared" ca="1" si="76"/>
        <v>3.25</v>
      </c>
      <c r="DE90" s="56">
        <f t="shared" ca="1" si="77"/>
        <v>4</v>
      </c>
      <c r="DF90" s="56">
        <f t="shared" ca="1" si="78"/>
        <v>8.6666666666666661</v>
      </c>
      <c r="DG90" s="56">
        <f t="shared" ca="1" si="79"/>
        <v>8.6666666666666661</v>
      </c>
      <c r="DH90" s="56">
        <f t="shared" ca="1" si="80"/>
        <v>8.6666666666666661</v>
      </c>
      <c r="DI90" s="56">
        <f t="shared" ca="1" si="81"/>
        <v>8.6666666666666661</v>
      </c>
      <c r="DJ90" s="56">
        <f t="shared" ca="1" si="82"/>
        <v>9.25</v>
      </c>
      <c r="DK90" s="56">
        <f t="shared" ca="1" si="83"/>
        <v>8.4</v>
      </c>
      <c r="DL90" s="56">
        <f t="shared" ca="1" si="84"/>
        <v>8.4</v>
      </c>
      <c r="DM90" s="56">
        <f t="shared" ca="1" si="85"/>
        <v>9.3333333333333339</v>
      </c>
      <c r="DN90" s="56">
        <f t="shared" ca="1" si="86"/>
        <v>9.3333333333333339</v>
      </c>
      <c r="DO90" s="56">
        <f t="shared" ca="1" si="87"/>
        <v>9.6666666666666661</v>
      </c>
      <c r="DP90" s="56">
        <f t="shared" ca="1" si="88"/>
        <v>9.2857142857142865</v>
      </c>
      <c r="DQ90" s="56">
        <f t="shared" ca="1" si="89"/>
        <v>9.875</v>
      </c>
      <c r="DR90" s="56">
        <f t="shared" ca="1" si="90"/>
        <v>10.857142857142858</v>
      </c>
      <c r="DS90" s="56">
        <f t="shared" ca="1" si="91"/>
        <v>10.857142857142858</v>
      </c>
      <c r="DT90" s="56">
        <f t="shared" ca="1" si="92"/>
        <v>10.857142857142858</v>
      </c>
      <c r="DU90" s="56">
        <f t="shared" ca="1" si="93"/>
        <v>10.857142857142858</v>
      </c>
      <c r="DV90" s="56">
        <f t="shared" ca="1" si="94"/>
        <v>9.75</v>
      </c>
      <c r="DW90" s="56">
        <f t="shared" ca="1" si="95"/>
        <v>11.666666666666666</v>
      </c>
      <c r="DX90" s="56">
        <f t="shared" ca="1" si="96"/>
        <v>11.666666666666666</v>
      </c>
      <c r="DY90" s="56">
        <f t="shared" ca="1" si="97"/>
        <v>10.111111111111111</v>
      </c>
      <c r="DZ90" s="56">
        <f t="shared" ca="1" si="98"/>
        <v>10.111111111111111</v>
      </c>
      <c r="EA90" s="56">
        <f t="shared" ca="1" si="99"/>
        <v>10.111111111111111</v>
      </c>
      <c r="EB90" s="56">
        <f t="shared" ca="1" si="100"/>
        <v>10.111111111111111</v>
      </c>
      <c r="EC90" s="56">
        <f t="shared" ca="1" si="101"/>
        <v>10</v>
      </c>
      <c r="ED90" s="56">
        <f t="shared" ca="1" si="102"/>
        <v>10</v>
      </c>
      <c r="EE90" s="56">
        <f t="shared" ca="1" si="103"/>
        <v>10</v>
      </c>
      <c r="EF90" s="56">
        <f t="shared" ca="1" si="104"/>
        <v>10.166666666666666</v>
      </c>
      <c r="EG90" s="56">
        <f t="shared" ca="1" si="105"/>
        <v>10.166666666666666</v>
      </c>
      <c r="EH90" s="57">
        <f t="shared" ca="1" si="106"/>
        <v>10.166666666666666</v>
      </c>
    </row>
    <row r="91" spans="14:138" x14ac:dyDescent="0.2">
      <c r="N91" s="55">
        <f t="shared" si="7"/>
        <v>8.25</v>
      </c>
      <c r="O91" s="56">
        <f t="shared" si="8"/>
        <v>8.6</v>
      </c>
      <c r="P91" s="56">
        <f t="shared" si="9"/>
        <v>8.6</v>
      </c>
      <c r="Q91" s="56">
        <f t="shared" si="10"/>
        <v>7.5</v>
      </c>
      <c r="R91" s="56">
        <f t="shared" si="11"/>
        <v>7.4285714285714288</v>
      </c>
      <c r="S91" s="56">
        <f t="shared" si="12"/>
        <v>7.4285714285714288</v>
      </c>
      <c r="T91" s="56">
        <f t="shared" si="13"/>
        <v>8.25</v>
      </c>
      <c r="U91" s="56">
        <f t="shared" si="14"/>
        <v>7.2857142857142856</v>
      </c>
      <c r="V91" s="56">
        <f t="shared" si="15"/>
        <v>7.2857142857142856</v>
      </c>
      <c r="W91" s="56">
        <f t="shared" si="16"/>
        <v>7.2857142857142856</v>
      </c>
      <c r="X91" s="56">
        <f t="shared" si="17"/>
        <v>7.625</v>
      </c>
      <c r="Y91" s="56">
        <f t="shared" si="18"/>
        <v>7.625</v>
      </c>
      <c r="Z91" s="56">
        <f t="shared" si="19"/>
        <v>9.75</v>
      </c>
      <c r="AA91" s="56">
        <f t="shared" si="20"/>
        <v>8.2857142857142865</v>
      </c>
      <c r="AB91" s="56">
        <f t="shared" si="21"/>
        <v>8.2857142857142865</v>
      </c>
      <c r="AC91" s="56">
        <f t="shared" si="22"/>
        <v>7.333333333333333</v>
      </c>
      <c r="AD91" s="56">
        <f t="shared" si="23"/>
        <v>8.6</v>
      </c>
      <c r="AE91" s="56">
        <f t="shared" si="24"/>
        <v>8.6</v>
      </c>
      <c r="AF91" s="56">
        <f t="shared" si="25"/>
        <v>10.25</v>
      </c>
      <c r="AG91" s="56">
        <f t="shared" si="26"/>
        <v>8.5</v>
      </c>
      <c r="AH91" s="56">
        <f t="shared" si="27"/>
        <v>8</v>
      </c>
      <c r="AI91" s="56">
        <f t="shared" si="28"/>
        <v>7.333333333333333</v>
      </c>
      <c r="AJ91" s="56">
        <f t="shared" si="29"/>
        <v>7.333333333333333</v>
      </c>
      <c r="AK91" s="56">
        <f t="shared" si="30"/>
        <v>7.333333333333333</v>
      </c>
      <c r="AL91" s="56">
        <f t="shared" si="31"/>
        <v>7.333333333333333</v>
      </c>
      <c r="AM91" s="56">
        <f t="shared" si="32"/>
        <v>7.4</v>
      </c>
      <c r="AN91" s="56">
        <f t="shared" si="33"/>
        <v>6.25</v>
      </c>
      <c r="AO91" s="56">
        <f t="shared" si="34"/>
        <v>5.4</v>
      </c>
      <c r="AP91" s="56">
        <f t="shared" si="35"/>
        <v>4.666666666666667</v>
      </c>
      <c r="AQ91" s="56">
        <f t="shared" si="36"/>
        <v>3.6</v>
      </c>
      <c r="AR91" s="56">
        <f t="shared" si="37"/>
        <v>3.6</v>
      </c>
      <c r="AS91" s="56">
        <f t="shared" si="38"/>
        <v>3.1428571428571428</v>
      </c>
      <c r="AT91" s="56">
        <f t="shared" si="39"/>
        <v>2.4285714285714284</v>
      </c>
      <c r="AU91" s="56">
        <f t="shared" si="40"/>
        <v>2.4285714285714284</v>
      </c>
      <c r="AV91" s="56">
        <f t="shared" si="41"/>
        <v>2.4285714285714284</v>
      </c>
      <c r="AW91" s="56">
        <f t="shared" si="42"/>
        <v>2.4285714285714284</v>
      </c>
      <c r="AX91" s="56">
        <f t="shared" si="43"/>
        <v>3.75</v>
      </c>
      <c r="AY91" s="56">
        <f t="shared" si="44"/>
        <v>4.4444444444444446</v>
      </c>
      <c r="AZ91" s="56">
        <f t="shared" si="45"/>
        <v>4.4444444444444446</v>
      </c>
      <c r="BA91" s="56">
        <f t="shared" si="46"/>
        <v>4.4444444444444446</v>
      </c>
      <c r="BB91" s="56">
        <f t="shared" si="47"/>
        <v>4.666666666666667</v>
      </c>
      <c r="BC91" s="56">
        <f t="shared" si="48"/>
        <v>4.666666666666667</v>
      </c>
      <c r="BD91" s="56">
        <f t="shared" si="49"/>
        <v>4.666666666666667</v>
      </c>
      <c r="BE91" s="56">
        <f t="shared" si="50"/>
        <v>4.666666666666667</v>
      </c>
      <c r="BF91" s="56">
        <f t="shared" si="51"/>
        <v>4.875</v>
      </c>
      <c r="BG91" s="56">
        <f t="shared" si="52"/>
        <v>4.875</v>
      </c>
      <c r="BH91" s="56">
        <f t="shared" si="53"/>
        <v>5.2857142857142856</v>
      </c>
      <c r="BI91" s="56">
        <f t="shared" si="54"/>
        <v>6</v>
      </c>
      <c r="BJ91" s="56">
        <f t="shared" si="55"/>
        <v>6</v>
      </c>
      <c r="BK91" s="57">
        <f t="shared" si="56"/>
        <v>6</v>
      </c>
      <c r="CK91" s="55">
        <f t="shared" ca="1" si="57"/>
        <v>7</v>
      </c>
      <c r="CL91" s="56">
        <f t="shared" ca="1" si="58"/>
        <v>5.8</v>
      </c>
      <c r="CM91" s="56">
        <f t="shared" ca="1" si="59"/>
        <v>5.8</v>
      </c>
      <c r="CN91" s="56">
        <f t="shared" ca="1" si="60"/>
        <v>7.166666666666667</v>
      </c>
      <c r="CO91" s="56">
        <f t="shared" ca="1" si="61"/>
        <v>6.2857142857142856</v>
      </c>
      <c r="CP91" s="56">
        <f t="shared" ca="1" si="62"/>
        <v>6.2857142857142856</v>
      </c>
      <c r="CQ91" s="56">
        <f t="shared" ca="1" si="63"/>
        <v>6.75</v>
      </c>
      <c r="CR91" s="56">
        <f t="shared" ca="1" si="64"/>
        <v>5.7142857142857144</v>
      </c>
      <c r="CS91" s="56">
        <f t="shared" ca="1" si="65"/>
        <v>5.7142857142857144</v>
      </c>
      <c r="CT91" s="56">
        <f t="shared" ca="1" si="66"/>
        <v>5.7142857142857144</v>
      </c>
      <c r="CU91" s="56">
        <f t="shared" ca="1" si="67"/>
        <v>6</v>
      </c>
      <c r="CV91" s="56">
        <f t="shared" ca="1" si="68"/>
        <v>6</v>
      </c>
      <c r="CW91" s="56">
        <f t="shared" ca="1" si="69"/>
        <v>6.375</v>
      </c>
      <c r="CX91" s="56">
        <f t="shared" ca="1" si="70"/>
        <v>5.4285714285714288</v>
      </c>
      <c r="CY91" s="56">
        <f t="shared" ca="1" si="71"/>
        <v>5.4285714285714288</v>
      </c>
      <c r="CZ91" s="56">
        <f t="shared" ca="1" si="72"/>
        <v>4.666666666666667</v>
      </c>
      <c r="DA91" s="56">
        <f t="shared" ca="1" si="73"/>
        <v>5.2</v>
      </c>
      <c r="DB91" s="56">
        <f t="shared" ca="1" si="74"/>
        <v>5.2</v>
      </c>
      <c r="DC91" s="56">
        <f t="shared" ca="1" si="75"/>
        <v>3</v>
      </c>
      <c r="DD91" s="56">
        <f t="shared" ca="1" si="76"/>
        <v>3.25</v>
      </c>
      <c r="DE91" s="56">
        <f t="shared" ca="1" si="77"/>
        <v>4</v>
      </c>
      <c r="DF91" s="56">
        <f t="shared" ca="1" si="78"/>
        <v>8.6666666666666661</v>
      </c>
      <c r="DG91" s="56">
        <f t="shared" ca="1" si="79"/>
        <v>8.6666666666666661</v>
      </c>
      <c r="DH91" s="56">
        <f t="shared" ca="1" si="80"/>
        <v>8.6666666666666661</v>
      </c>
      <c r="DI91" s="56">
        <f t="shared" ca="1" si="81"/>
        <v>8.6666666666666661</v>
      </c>
      <c r="DJ91" s="56">
        <f t="shared" ca="1" si="82"/>
        <v>7.6</v>
      </c>
      <c r="DK91" s="56">
        <f t="shared" ca="1" si="83"/>
        <v>9.25</v>
      </c>
      <c r="DL91" s="56">
        <f t="shared" ca="1" si="84"/>
        <v>8.4</v>
      </c>
      <c r="DM91" s="56">
        <f t="shared" ca="1" si="85"/>
        <v>9.3333333333333339</v>
      </c>
      <c r="DN91" s="56">
        <f t="shared" ca="1" si="86"/>
        <v>9.6</v>
      </c>
      <c r="DO91" s="56">
        <f t="shared" ca="1" si="87"/>
        <v>9.6</v>
      </c>
      <c r="DP91" s="56">
        <f t="shared" ca="1" si="88"/>
        <v>9.2857142857142865</v>
      </c>
      <c r="DQ91" s="56">
        <f t="shared" ca="1" si="89"/>
        <v>10.857142857142858</v>
      </c>
      <c r="DR91" s="56">
        <f t="shared" ca="1" si="90"/>
        <v>10.857142857142858</v>
      </c>
      <c r="DS91" s="56">
        <f t="shared" ca="1" si="91"/>
        <v>10.857142857142858</v>
      </c>
      <c r="DT91" s="56">
        <f t="shared" ca="1" si="92"/>
        <v>10.857142857142858</v>
      </c>
      <c r="DU91" s="56">
        <f t="shared" ca="1" si="93"/>
        <v>9.75</v>
      </c>
      <c r="DV91" s="56">
        <f t="shared" ca="1" si="94"/>
        <v>11.666666666666666</v>
      </c>
      <c r="DW91" s="56">
        <f t="shared" ca="1" si="95"/>
        <v>11.666666666666666</v>
      </c>
      <c r="DX91" s="56">
        <f t="shared" ca="1" si="96"/>
        <v>11.666666666666666</v>
      </c>
      <c r="DY91" s="56">
        <f t="shared" ca="1" si="97"/>
        <v>10.111111111111111</v>
      </c>
      <c r="DZ91" s="56">
        <f t="shared" ca="1" si="98"/>
        <v>10.111111111111111</v>
      </c>
      <c r="EA91" s="56">
        <f t="shared" ca="1" si="99"/>
        <v>10.111111111111111</v>
      </c>
      <c r="EB91" s="56">
        <f t="shared" ca="1" si="100"/>
        <v>10.111111111111111</v>
      </c>
      <c r="EC91" s="56">
        <f t="shared" ca="1" si="101"/>
        <v>10</v>
      </c>
      <c r="ED91" s="56">
        <f t="shared" ca="1" si="102"/>
        <v>10</v>
      </c>
      <c r="EE91" s="56">
        <f t="shared" ca="1" si="103"/>
        <v>10.714285714285714</v>
      </c>
      <c r="EF91" s="56">
        <f t="shared" ca="1" si="104"/>
        <v>10.166666666666666</v>
      </c>
      <c r="EG91" s="56">
        <f t="shared" ca="1" si="105"/>
        <v>10.166666666666666</v>
      </c>
      <c r="EH91" s="57">
        <f t="shared" ca="1" si="106"/>
        <v>10.166666666666666</v>
      </c>
    </row>
    <row r="92" spans="14:138" x14ac:dyDescent="0.2">
      <c r="N92" s="55">
        <f t="shared" si="7"/>
        <v>8.25</v>
      </c>
      <c r="O92" s="56">
        <f t="shared" si="8"/>
        <v>8.6</v>
      </c>
      <c r="P92" s="56">
        <f t="shared" si="9"/>
        <v>7.5</v>
      </c>
      <c r="Q92" s="56">
        <f t="shared" si="10"/>
        <v>7.4285714285714288</v>
      </c>
      <c r="R92" s="56">
        <f t="shared" si="11"/>
        <v>7.4285714285714288</v>
      </c>
      <c r="S92" s="56">
        <f t="shared" si="12"/>
        <v>7.4285714285714288</v>
      </c>
      <c r="T92" s="56">
        <f t="shared" si="13"/>
        <v>7.4285714285714288</v>
      </c>
      <c r="U92" s="56">
        <f t="shared" si="14"/>
        <v>7.4285714285714288</v>
      </c>
      <c r="V92" s="56">
        <f t="shared" si="15"/>
        <v>6.166666666666667</v>
      </c>
      <c r="W92" s="56">
        <f t="shared" si="16"/>
        <v>6.166666666666667</v>
      </c>
      <c r="X92" s="56">
        <f t="shared" si="17"/>
        <v>7.625</v>
      </c>
      <c r="Y92" s="56">
        <f t="shared" si="18"/>
        <v>6.7142857142857144</v>
      </c>
      <c r="Z92" s="56">
        <f t="shared" si="19"/>
        <v>7.333333333333333</v>
      </c>
      <c r="AA92" s="56">
        <f t="shared" si="20"/>
        <v>7.333333333333333</v>
      </c>
      <c r="AB92" s="56">
        <f t="shared" si="21"/>
        <v>7.333333333333333</v>
      </c>
      <c r="AC92" s="56">
        <f t="shared" si="22"/>
        <v>7.333333333333333</v>
      </c>
      <c r="AD92" s="56">
        <f t="shared" si="23"/>
        <v>7.333333333333333</v>
      </c>
      <c r="AE92" s="56">
        <f t="shared" si="24"/>
        <v>8.6</v>
      </c>
      <c r="AF92" s="56">
        <f t="shared" si="25"/>
        <v>8.6</v>
      </c>
      <c r="AG92" s="56">
        <f t="shared" si="26"/>
        <v>9</v>
      </c>
      <c r="AH92" s="56">
        <f t="shared" si="27"/>
        <v>7.333333333333333</v>
      </c>
      <c r="AI92" s="56">
        <f t="shared" si="28"/>
        <v>8.1999999999999993</v>
      </c>
      <c r="AJ92" s="56">
        <f t="shared" si="29"/>
        <v>8.5</v>
      </c>
      <c r="AK92" s="56">
        <f t="shared" si="30"/>
        <v>8.5</v>
      </c>
      <c r="AL92" s="56">
        <f t="shared" si="31"/>
        <v>8.5</v>
      </c>
      <c r="AM92" s="56">
        <f t="shared" si="32"/>
        <v>8.5</v>
      </c>
      <c r="AN92" s="56">
        <f t="shared" si="33"/>
        <v>7.4</v>
      </c>
      <c r="AO92" s="56">
        <f t="shared" si="34"/>
        <v>6.5</v>
      </c>
      <c r="AP92" s="56">
        <f t="shared" si="35"/>
        <v>5.7142857142857144</v>
      </c>
      <c r="AQ92" s="56">
        <f t="shared" si="36"/>
        <v>5</v>
      </c>
      <c r="AR92" s="56">
        <f t="shared" si="37"/>
        <v>2.75</v>
      </c>
      <c r="AS92" s="56">
        <f t="shared" si="38"/>
        <v>2.4</v>
      </c>
      <c r="AT92" s="56">
        <f t="shared" si="39"/>
        <v>2.4285714285714284</v>
      </c>
      <c r="AU92" s="56">
        <f t="shared" si="40"/>
        <v>2.4285714285714284</v>
      </c>
      <c r="AV92" s="56">
        <f t="shared" si="41"/>
        <v>2.4285714285714284</v>
      </c>
      <c r="AW92" s="56">
        <f t="shared" si="42"/>
        <v>2.4285714285714284</v>
      </c>
      <c r="AX92" s="56">
        <f t="shared" si="43"/>
        <v>3.75</v>
      </c>
      <c r="AY92" s="56">
        <f t="shared" si="44"/>
        <v>3.75</v>
      </c>
      <c r="AZ92" s="56">
        <f t="shared" si="45"/>
        <v>4.4444444444444446</v>
      </c>
      <c r="BA92" s="56">
        <f t="shared" si="46"/>
        <v>4.4444444444444446</v>
      </c>
      <c r="BB92" s="56">
        <f t="shared" si="47"/>
        <v>4.4444444444444446</v>
      </c>
      <c r="BC92" s="56">
        <f t="shared" si="48"/>
        <v>4.666666666666667</v>
      </c>
      <c r="BD92" s="56">
        <f t="shared" si="49"/>
        <v>4.666666666666667</v>
      </c>
      <c r="BE92" s="56">
        <f t="shared" si="50"/>
        <v>4.875</v>
      </c>
      <c r="BF92" s="56">
        <f t="shared" si="51"/>
        <v>4.875</v>
      </c>
      <c r="BG92" s="56">
        <f t="shared" si="52"/>
        <v>4.875</v>
      </c>
      <c r="BH92" s="56">
        <f t="shared" si="53"/>
        <v>5.2857142857142856</v>
      </c>
      <c r="BI92" s="56">
        <f t="shared" si="54"/>
        <v>6</v>
      </c>
      <c r="BJ92" s="56">
        <f t="shared" si="55"/>
        <v>6</v>
      </c>
      <c r="BK92" s="57">
        <f t="shared" si="56"/>
        <v>6.6</v>
      </c>
      <c r="CK92" s="55">
        <f t="shared" ca="1" si="57"/>
        <v>7</v>
      </c>
      <c r="CL92" s="56">
        <f t="shared" ca="1" si="58"/>
        <v>5.8</v>
      </c>
      <c r="CM92" s="56">
        <f t="shared" ca="1" si="59"/>
        <v>7.166666666666667</v>
      </c>
      <c r="CN92" s="56">
        <f t="shared" ca="1" si="60"/>
        <v>6.2857142857142856</v>
      </c>
      <c r="CO92" s="56">
        <f t="shared" ca="1" si="61"/>
        <v>6.2857142857142856</v>
      </c>
      <c r="CP92" s="56">
        <f t="shared" ca="1" si="62"/>
        <v>6.2857142857142856</v>
      </c>
      <c r="CQ92" s="56">
        <f t="shared" ca="1" si="63"/>
        <v>6.2857142857142856</v>
      </c>
      <c r="CR92" s="56">
        <f t="shared" ca="1" si="64"/>
        <v>6.2857142857142856</v>
      </c>
      <c r="CS92" s="56">
        <f t="shared" ca="1" si="65"/>
        <v>5</v>
      </c>
      <c r="CT92" s="56">
        <f t="shared" ca="1" si="66"/>
        <v>5</v>
      </c>
      <c r="CU92" s="56">
        <f t="shared" ca="1" si="67"/>
        <v>6</v>
      </c>
      <c r="CV92" s="56">
        <f t="shared" ca="1" si="68"/>
        <v>5.4285714285714288</v>
      </c>
      <c r="CW92" s="56">
        <f t="shared" ca="1" si="69"/>
        <v>4.666666666666667</v>
      </c>
      <c r="CX92" s="56">
        <f t="shared" ca="1" si="70"/>
        <v>4.666666666666667</v>
      </c>
      <c r="CY92" s="56">
        <f t="shared" ca="1" si="71"/>
        <v>4.666666666666667</v>
      </c>
      <c r="CZ92" s="56">
        <f t="shared" ca="1" si="72"/>
        <v>4.666666666666667</v>
      </c>
      <c r="DA92" s="56">
        <f t="shared" ca="1" si="73"/>
        <v>4.666666666666667</v>
      </c>
      <c r="DB92" s="56">
        <f t="shared" ca="1" si="74"/>
        <v>5.2</v>
      </c>
      <c r="DC92" s="56">
        <f t="shared" ca="1" si="75"/>
        <v>5.2</v>
      </c>
      <c r="DD92" s="56">
        <f t="shared" ca="1" si="76"/>
        <v>3.3333333333333335</v>
      </c>
      <c r="DE92" s="56">
        <f t="shared" ca="1" si="77"/>
        <v>8</v>
      </c>
      <c r="DF92" s="56">
        <f t="shared" ca="1" si="78"/>
        <v>5.6</v>
      </c>
      <c r="DG92" s="56">
        <f t="shared" ca="1" si="79"/>
        <v>6.75</v>
      </c>
      <c r="DH92" s="56">
        <f t="shared" ca="1" si="80"/>
        <v>6.75</v>
      </c>
      <c r="DI92" s="56">
        <f t="shared" ca="1" si="81"/>
        <v>6.75</v>
      </c>
      <c r="DJ92" s="56">
        <f t="shared" ca="1" si="82"/>
        <v>6.75</v>
      </c>
      <c r="DK92" s="56">
        <f t="shared" ca="1" si="83"/>
        <v>7.6</v>
      </c>
      <c r="DL92" s="56">
        <f t="shared" ca="1" si="84"/>
        <v>7.166666666666667</v>
      </c>
      <c r="DM92" s="56">
        <f t="shared" ca="1" si="85"/>
        <v>8.1428571428571423</v>
      </c>
      <c r="DN92" s="56">
        <f t="shared" ca="1" si="86"/>
        <v>8.1666666666666661</v>
      </c>
      <c r="DO92" s="56">
        <f t="shared" ca="1" si="87"/>
        <v>11.25</v>
      </c>
      <c r="DP92" s="56">
        <f t="shared" ca="1" si="88"/>
        <v>11</v>
      </c>
      <c r="DQ92" s="56">
        <f t="shared" ca="1" si="89"/>
        <v>10.857142857142858</v>
      </c>
      <c r="DR92" s="56">
        <f t="shared" ca="1" si="90"/>
        <v>10.857142857142858</v>
      </c>
      <c r="DS92" s="56">
        <f t="shared" ca="1" si="91"/>
        <v>10.857142857142858</v>
      </c>
      <c r="DT92" s="56">
        <f t="shared" ca="1" si="92"/>
        <v>10.857142857142858</v>
      </c>
      <c r="DU92" s="56">
        <f t="shared" ca="1" si="93"/>
        <v>9.75</v>
      </c>
      <c r="DV92" s="56">
        <f t="shared" ca="1" si="94"/>
        <v>9.75</v>
      </c>
      <c r="DW92" s="56">
        <f t="shared" ca="1" si="95"/>
        <v>11.666666666666666</v>
      </c>
      <c r="DX92" s="56">
        <f t="shared" ca="1" si="96"/>
        <v>11.666666666666666</v>
      </c>
      <c r="DY92" s="56">
        <f t="shared" ca="1" si="97"/>
        <v>11.666666666666666</v>
      </c>
      <c r="DZ92" s="56">
        <f t="shared" ca="1" si="98"/>
        <v>10.111111111111111</v>
      </c>
      <c r="EA92" s="56">
        <f t="shared" ca="1" si="99"/>
        <v>10.111111111111111</v>
      </c>
      <c r="EB92" s="56">
        <f t="shared" ca="1" si="100"/>
        <v>10</v>
      </c>
      <c r="EC92" s="56">
        <f t="shared" ca="1" si="101"/>
        <v>10</v>
      </c>
      <c r="ED92" s="56">
        <f t="shared" ca="1" si="102"/>
        <v>10</v>
      </c>
      <c r="EE92" s="56">
        <f t="shared" ca="1" si="103"/>
        <v>10.714285714285714</v>
      </c>
      <c r="EF92" s="56">
        <f t="shared" ca="1" si="104"/>
        <v>10.166666666666666</v>
      </c>
      <c r="EG92" s="56">
        <f t="shared" ca="1" si="105"/>
        <v>10.166666666666666</v>
      </c>
      <c r="EH92" s="57">
        <f t="shared" ca="1" si="106"/>
        <v>10.8</v>
      </c>
    </row>
    <row r="93" spans="14:138" x14ac:dyDescent="0.2">
      <c r="N93" s="55">
        <f t="shared" si="7"/>
        <v>8.6</v>
      </c>
      <c r="O93" s="56">
        <f t="shared" si="8"/>
        <v>8.6</v>
      </c>
      <c r="P93" s="56">
        <f t="shared" si="9"/>
        <v>7.5</v>
      </c>
      <c r="Q93" s="56">
        <f t="shared" si="10"/>
        <v>7.4285714285714288</v>
      </c>
      <c r="R93" s="56">
        <f t="shared" si="11"/>
        <v>7.4285714285714288</v>
      </c>
      <c r="S93" s="56">
        <f t="shared" si="12"/>
        <v>7.4285714285714288</v>
      </c>
      <c r="T93" s="56">
        <f t="shared" si="13"/>
        <v>7.4285714285714288</v>
      </c>
      <c r="U93" s="56">
        <f t="shared" si="14"/>
        <v>7.4285714285714288</v>
      </c>
      <c r="V93" s="56">
        <f t="shared" si="15"/>
        <v>7.4285714285714288</v>
      </c>
      <c r="W93" s="56">
        <f t="shared" si="16"/>
        <v>6.166666666666667</v>
      </c>
      <c r="X93" s="56">
        <f t="shared" si="17"/>
        <v>6.7142857142857144</v>
      </c>
      <c r="Y93" s="56">
        <f t="shared" si="18"/>
        <v>6.7142857142857144</v>
      </c>
      <c r="Z93" s="56">
        <f t="shared" si="19"/>
        <v>7.333333333333333</v>
      </c>
      <c r="AA93" s="56">
        <f t="shared" si="20"/>
        <v>7.333333333333333</v>
      </c>
      <c r="AB93" s="56">
        <f t="shared" si="21"/>
        <v>7.333333333333333</v>
      </c>
      <c r="AC93" s="56">
        <f t="shared" si="22"/>
        <v>7.333333333333333</v>
      </c>
      <c r="AD93" s="56">
        <f t="shared" si="23"/>
        <v>7.333333333333333</v>
      </c>
      <c r="AE93" s="56">
        <f t="shared" si="24"/>
        <v>8.6</v>
      </c>
      <c r="AF93" s="56">
        <f t="shared" si="25"/>
        <v>8.6</v>
      </c>
      <c r="AG93" s="56">
        <f t="shared" si="26"/>
        <v>9.75</v>
      </c>
      <c r="AH93" s="56">
        <f t="shared" si="27"/>
        <v>9.75</v>
      </c>
      <c r="AI93" s="56">
        <f t="shared" si="28"/>
        <v>8.5</v>
      </c>
      <c r="AJ93" s="56">
        <f t="shared" si="29"/>
        <v>9</v>
      </c>
      <c r="AK93" s="56">
        <f t="shared" si="30"/>
        <v>9</v>
      </c>
      <c r="AL93" s="56">
        <f t="shared" si="31"/>
        <v>9</v>
      </c>
      <c r="AM93" s="56">
        <f t="shared" si="32"/>
        <v>8.5</v>
      </c>
      <c r="AN93" s="56">
        <f t="shared" si="33"/>
        <v>7.5</v>
      </c>
      <c r="AO93" s="56">
        <f t="shared" si="34"/>
        <v>5.5</v>
      </c>
      <c r="AP93" s="56">
        <f t="shared" si="35"/>
        <v>5.5</v>
      </c>
      <c r="AQ93" s="56">
        <f t="shared" si="36"/>
        <v>4.5999999999999996</v>
      </c>
      <c r="AR93" s="56">
        <f t="shared" si="37"/>
        <v>4.5999999999999996</v>
      </c>
      <c r="AS93" s="56">
        <f t="shared" si="38"/>
        <v>3.7142857142857144</v>
      </c>
      <c r="AT93" s="56">
        <f t="shared" si="39"/>
        <v>2.4285714285714284</v>
      </c>
      <c r="AU93" s="56">
        <f t="shared" si="40"/>
        <v>2.4285714285714284</v>
      </c>
      <c r="AV93" s="56">
        <f t="shared" si="41"/>
        <v>2.4285714285714284</v>
      </c>
      <c r="AW93" s="56">
        <f t="shared" si="42"/>
        <v>2.4285714285714284</v>
      </c>
      <c r="AX93" s="56">
        <f t="shared" si="43"/>
        <v>3.75</v>
      </c>
      <c r="AY93" s="56">
        <f t="shared" si="44"/>
        <v>3.75</v>
      </c>
      <c r="AZ93" s="56">
        <f t="shared" si="45"/>
        <v>4.4444444444444446</v>
      </c>
      <c r="BA93" s="56">
        <f t="shared" si="46"/>
        <v>4.4444444444444446</v>
      </c>
      <c r="BB93" s="56">
        <f t="shared" si="47"/>
        <v>4.375</v>
      </c>
      <c r="BC93" s="56">
        <f t="shared" si="48"/>
        <v>4.666666666666667</v>
      </c>
      <c r="BD93" s="56">
        <f t="shared" si="49"/>
        <v>4.666666666666667</v>
      </c>
      <c r="BE93" s="56">
        <f t="shared" si="50"/>
        <v>4.875</v>
      </c>
      <c r="BF93" s="56">
        <f t="shared" si="51"/>
        <v>4.875</v>
      </c>
      <c r="BG93" s="56">
        <f t="shared" si="52"/>
        <v>4.875</v>
      </c>
      <c r="BH93" s="56">
        <f t="shared" si="53"/>
        <v>5.2857142857142856</v>
      </c>
      <c r="BI93" s="56">
        <f t="shared" si="54"/>
        <v>5.2857142857142856</v>
      </c>
      <c r="BJ93" s="56">
        <f t="shared" si="55"/>
        <v>6</v>
      </c>
      <c r="BK93" s="57">
        <f t="shared" si="56"/>
        <v>6.6</v>
      </c>
      <c r="CK93" s="55">
        <f t="shared" ca="1" si="57"/>
        <v>5.8</v>
      </c>
      <c r="CL93" s="56">
        <f t="shared" ca="1" si="58"/>
        <v>5.8</v>
      </c>
      <c r="CM93" s="56">
        <f t="shared" ca="1" si="59"/>
        <v>7.166666666666667</v>
      </c>
      <c r="CN93" s="56">
        <f t="shared" ca="1" si="60"/>
        <v>6.2857142857142856</v>
      </c>
      <c r="CO93" s="56">
        <f t="shared" ca="1" si="61"/>
        <v>6.2857142857142856</v>
      </c>
      <c r="CP93" s="56">
        <f t="shared" ca="1" si="62"/>
        <v>6.2857142857142856</v>
      </c>
      <c r="CQ93" s="56">
        <f t="shared" ca="1" si="63"/>
        <v>6.2857142857142856</v>
      </c>
      <c r="CR93" s="56">
        <f t="shared" ca="1" si="64"/>
        <v>6.2857142857142856</v>
      </c>
      <c r="CS93" s="56">
        <f t="shared" ca="1" si="65"/>
        <v>6.2857142857142856</v>
      </c>
      <c r="CT93" s="56">
        <f t="shared" ca="1" si="66"/>
        <v>5</v>
      </c>
      <c r="CU93" s="56">
        <f t="shared" ca="1" si="67"/>
        <v>5.4285714285714288</v>
      </c>
      <c r="CV93" s="56">
        <f t="shared" ca="1" si="68"/>
        <v>5.4285714285714288</v>
      </c>
      <c r="CW93" s="56">
        <f t="shared" ca="1" si="69"/>
        <v>4.666666666666667</v>
      </c>
      <c r="CX93" s="56">
        <f t="shared" ca="1" si="70"/>
        <v>4.666666666666667</v>
      </c>
      <c r="CY93" s="56">
        <f t="shared" ca="1" si="71"/>
        <v>4.666666666666667</v>
      </c>
      <c r="CZ93" s="56">
        <f t="shared" ca="1" si="72"/>
        <v>4.666666666666667</v>
      </c>
      <c r="DA93" s="56">
        <f t="shared" ca="1" si="73"/>
        <v>4.666666666666667</v>
      </c>
      <c r="DB93" s="56">
        <f t="shared" ca="1" si="74"/>
        <v>5.2</v>
      </c>
      <c r="DC93" s="56">
        <f t="shared" ca="1" si="75"/>
        <v>5.2</v>
      </c>
      <c r="DD93" s="56">
        <f t="shared" ca="1" si="76"/>
        <v>2.75</v>
      </c>
      <c r="DE93" s="56">
        <f t="shared" ca="1" si="77"/>
        <v>2.75</v>
      </c>
      <c r="DF93" s="56">
        <f t="shared" ca="1" si="78"/>
        <v>6.25</v>
      </c>
      <c r="DG93" s="56">
        <f t="shared" ca="1" si="79"/>
        <v>8</v>
      </c>
      <c r="DH93" s="56">
        <f t="shared" ca="1" si="80"/>
        <v>8</v>
      </c>
      <c r="DI93" s="56">
        <f t="shared" ca="1" si="81"/>
        <v>8</v>
      </c>
      <c r="DJ93" s="56">
        <f t="shared" ca="1" si="82"/>
        <v>6.75</v>
      </c>
      <c r="DK93" s="56">
        <f t="shared" ca="1" si="83"/>
        <v>8.75</v>
      </c>
      <c r="DL93" s="56">
        <f t="shared" ca="1" si="84"/>
        <v>9</v>
      </c>
      <c r="DM93" s="56">
        <f t="shared" ca="1" si="85"/>
        <v>9</v>
      </c>
      <c r="DN93" s="56">
        <f t="shared" ca="1" si="86"/>
        <v>9.1999999999999993</v>
      </c>
      <c r="DO93" s="56">
        <f t="shared" ca="1" si="87"/>
        <v>9.1999999999999993</v>
      </c>
      <c r="DP93" s="56">
        <f t="shared" ca="1" si="88"/>
        <v>10</v>
      </c>
      <c r="DQ93" s="56">
        <f t="shared" ca="1" si="89"/>
        <v>10.857142857142858</v>
      </c>
      <c r="DR93" s="56">
        <f t="shared" ca="1" si="90"/>
        <v>10.857142857142858</v>
      </c>
      <c r="DS93" s="56">
        <f t="shared" ca="1" si="91"/>
        <v>10.857142857142858</v>
      </c>
      <c r="DT93" s="56">
        <f t="shared" ca="1" si="92"/>
        <v>10.857142857142858</v>
      </c>
      <c r="DU93" s="56">
        <f t="shared" ca="1" si="93"/>
        <v>9.75</v>
      </c>
      <c r="DV93" s="56">
        <f t="shared" ca="1" si="94"/>
        <v>9.75</v>
      </c>
      <c r="DW93" s="56">
        <f t="shared" ca="1" si="95"/>
        <v>11.666666666666666</v>
      </c>
      <c r="DX93" s="56">
        <f t="shared" ca="1" si="96"/>
        <v>11.666666666666666</v>
      </c>
      <c r="DY93" s="56">
        <f t="shared" ca="1" si="97"/>
        <v>11.25</v>
      </c>
      <c r="DZ93" s="56">
        <f t="shared" ca="1" si="98"/>
        <v>10.111111111111111</v>
      </c>
      <c r="EA93" s="56">
        <f t="shared" ca="1" si="99"/>
        <v>10.111111111111111</v>
      </c>
      <c r="EB93" s="56">
        <f t="shared" ca="1" si="100"/>
        <v>10</v>
      </c>
      <c r="EC93" s="56">
        <f t="shared" ca="1" si="101"/>
        <v>10</v>
      </c>
      <c r="ED93" s="56">
        <f t="shared" ca="1" si="102"/>
        <v>10</v>
      </c>
      <c r="EE93" s="56">
        <f t="shared" ca="1" si="103"/>
        <v>10.714285714285714</v>
      </c>
      <c r="EF93" s="56">
        <f t="shared" ca="1" si="104"/>
        <v>10.714285714285714</v>
      </c>
      <c r="EG93" s="56">
        <f t="shared" ca="1" si="105"/>
        <v>10.166666666666666</v>
      </c>
      <c r="EH93" s="57">
        <f t="shared" ca="1" si="106"/>
        <v>10.8</v>
      </c>
    </row>
    <row r="94" spans="14:138" x14ac:dyDescent="0.2">
      <c r="N94" s="55">
        <f t="shared" si="7"/>
        <v>8.25</v>
      </c>
      <c r="O94" s="56">
        <f t="shared" si="8"/>
        <v>7.5</v>
      </c>
      <c r="P94" s="56">
        <f t="shared" si="9"/>
        <v>7.5</v>
      </c>
      <c r="Q94" s="56">
        <f t="shared" si="10"/>
        <v>7.4285714285714288</v>
      </c>
      <c r="R94" s="56">
        <f t="shared" si="11"/>
        <v>7.4285714285714288</v>
      </c>
      <c r="S94" s="56">
        <f t="shared" si="12"/>
        <v>7.4285714285714288</v>
      </c>
      <c r="T94" s="56">
        <f t="shared" si="13"/>
        <v>7.4285714285714288</v>
      </c>
      <c r="U94" s="56">
        <f t="shared" si="14"/>
        <v>7.4285714285714288</v>
      </c>
      <c r="V94" s="56">
        <f t="shared" si="15"/>
        <v>7.4285714285714288</v>
      </c>
      <c r="W94" s="56">
        <f t="shared" si="16"/>
        <v>6.166666666666667</v>
      </c>
      <c r="X94" s="56">
        <f t="shared" si="17"/>
        <v>6.7142857142857144</v>
      </c>
      <c r="Y94" s="56">
        <f t="shared" si="18"/>
        <v>6.7142857142857144</v>
      </c>
      <c r="Z94" s="56">
        <f t="shared" si="19"/>
        <v>6.7142857142857144</v>
      </c>
      <c r="AA94" s="56">
        <f t="shared" si="20"/>
        <v>7.333333333333333</v>
      </c>
      <c r="AB94" s="56">
        <f t="shared" si="21"/>
        <v>7.333333333333333</v>
      </c>
      <c r="AC94" s="56">
        <f t="shared" si="22"/>
        <v>7.333333333333333</v>
      </c>
      <c r="AD94" s="56">
        <f t="shared" si="23"/>
        <v>7.333333333333333</v>
      </c>
      <c r="AE94" s="56">
        <f t="shared" si="24"/>
        <v>8.6</v>
      </c>
      <c r="AF94" s="56">
        <f t="shared" si="25"/>
        <v>9.1666666666666661</v>
      </c>
      <c r="AG94" s="56">
        <f t="shared" si="26"/>
        <v>8.1999999999999993</v>
      </c>
      <c r="AH94" s="56">
        <f t="shared" si="27"/>
        <v>9.6666666666666661</v>
      </c>
      <c r="AI94" s="56">
        <f t="shared" si="28"/>
        <v>8.5</v>
      </c>
      <c r="AJ94" s="56">
        <f t="shared" si="29"/>
        <v>9</v>
      </c>
      <c r="AK94" s="56">
        <f t="shared" si="30"/>
        <v>9</v>
      </c>
      <c r="AL94" s="56">
        <f t="shared" si="31"/>
        <v>9</v>
      </c>
      <c r="AM94" s="56">
        <f t="shared" si="32"/>
        <v>9</v>
      </c>
      <c r="AN94" s="56">
        <f t="shared" si="33"/>
        <v>9</v>
      </c>
      <c r="AO94" s="56">
        <f t="shared" si="34"/>
        <v>6.4</v>
      </c>
      <c r="AP94" s="56">
        <f t="shared" si="35"/>
        <v>5.5</v>
      </c>
      <c r="AQ94" s="56">
        <f t="shared" si="36"/>
        <v>4.5999999999999996</v>
      </c>
      <c r="AR94" s="56">
        <f t="shared" si="37"/>
        <v>4.5999999999999996</v>
      </c>
      <c r="AS94" s="56">
        <f t="shared" si="38"/>
        <v>4</v>
      </c>
      <c r="AT94" s="56">
        <f t="shared" si="39"/>
        <v>3.7142857142857144</v>
      </c>
      <c r="AU94" s="56">
        <f t="shared" si="40"/>
        <v>2.4285714285714284</v>
      </c>
      <c r="AV94" s="56">
        <f t="shared" si="41"/>
        <v>2.4285714285714284</v>
      </c>
      <c r="AW94" s="56">
        <f t="shared" si="42"/>
        <v>2.4285714285714284</v>
      </c>
      <c r="AX94" s="56">
        <f t="shared" si="43"/>
        <v>3.75</v>
      </c>
      <c r="AY94" s="56">
        <f t="shared" si="44"/>
        <v>3.75</v>
      </c>
      <c r="AZ94" s="56">
        <f t="shared" si="45"/>
        <v>4.4444444444444446</v>
      </c>
      <c r="BA94" s="56">
        <f t="shared" si="46"/>
        <v>4.4444444444444446</v>
      </c>
      <c r="BB94" s="56">
        <f t="shared" si="47"/>
        <v>4.375</v>
      </c>
      <c r="BC94" s="56">
        <f t="shared" si="48"/>
        <v>4.375</v>
      </c>
      <c r="BD94" s="56">
        <f t="shared" si="49"/>
        <v>5.4444444444444446</v>
      </c>
      <c r="BE94" s="56">
        <f t="shared" si="50"/>
        <v>4.875</v>
      </c>
      <c r="BF94" s="56">
        <f t="shared" si="51"/>
        <v>4.875</v>
      </c>
      <c r="BG94" s="56">
        <f t="shared" si="52"/>
        <v>4.875</v>
      </c>
      <c r="BH94" s="56">
        <f t="shared" si="53"/>
        <v>5.2857142857142856</v>
      </c>
      <c r="BI94" s="56">
        <f t="shared" si="54"/>
        <v>6</v>
      </c>
      <c r="BJ94" s="56">
        <f t="shared" si="55"/>
        <v>6.6</v>
      </c>
      <c r="BK94" s="57">
        <f t="shared" si="56"/>
        <v>6.6</v>
      </c>
      <c r="CK94" s="55">
        <f t="shared" ca="1" si="57"/>
        <v>7</v>
      </c>
      <c r="CL94" s="56">
        <f t="shared" ca="1" si="58"/>
        <v>7.166666666666667</v>
      </c>
      <c r="CM94" s="56">
        <f t="shared" ca="1" si="59"/>
        <v>7.166666666666667</v>
      </c>
      <c r="CN94" s="56">
        <f t="shared" ca="1" si="60"/>
        <v>6.2857142857142856</v>
      </c>
      <c r="CO94" s="56">
        <f t="shared" ca="1" si="61"/>
        <v>6.2857142857142856</v>
      </c>
      <c r="CP94" s="56">
        <f t="shared" ca="1" si="62"/>
        <v>6.2857142857142856</v>
      </c>
      <c r="CQ94" s="56">
        <f t="shared" ca="1" si="63"/>
        <v>6.2857142857142856</v>
      </c>
      <c r="CR94" s="56">
        <f t="shared" ca="1" si="64"/>
        <v>6.2857142857142856</v>
      </c>
      <c r="CS94" s="56">
        <f t="shared" ca="1" si="65"/>
        <v>6.2857142857142856</v>
      </c>
      <c r="CT94" s="56">
        <f t="shared" ca="1" si="66"/>
        <v>5</v>
      </c>
      <c r="CU94" s="56">
        <f t="shared" ca="1" si="67"/>
        <v>5.4285714285714288</v>
      </c>
      <c r="CV94" s="56">
        <f t="shared" ca="1" si="68"/>
        <v>5.4285714285714288</v>
      </c>
      <c r="CW94" s="56">
        <f t="shared" ca="1" si="69"/>
        <v>5.4285714285714288</v>
      </c>
      <c r="CX94" s="56">
        <f t="shared" ca="1" si="70"/>
        <v>4.666666666666667</v>
      </c>
      <c r="CY94" s="56">
        <f t="shared" ca="1" si="71"/>
        <v>4.666666666666667</v>
      </c>
      <c r="CZ94" s="56">
        <f t="shared" ca="1" si="72"/>
        <v>4.666666666666667</v>
      </c>
      <c r="DA94" s="56">
        <f t="shared" ca="1" si="73"/>
        <v>4.666666666666667</v>
      </c>
      <c r="DB94" s="56">
        <f t="shared" ca="1" si="74"/>
        <v>5.2</v>
      </c>
      <c r="DC94" s="56">
        <f t="shared" ca="1" si="75"/>
        <v>4.5</v>
      </c>
      <c r="DD94" s="56">
        <f t="shared" ca="1" si="76"/>
        <v>5</v>
      </c>
      <c r="DE94" s="56">
        <f t="shared" ca="1" si="77"/>
        <v>3.3333333333333335</v>
      </c>
      <c r="DF94" s="56">
        <f t="shared" ca="1" si="78"/>
        <v>6.25</v>
      </c>
      <c r="DG94" s="56">
        <f t="shared" ca="1" si="79"/>
        <v>8</v>
      </c>
      <c r="DH94" s="56">
        <f t="shared" ca="1" si="80"/>
        <v>8</v>
      </c>
      <c r="DI94" s="56">
        <f t="shared" ca="1" si="81"/>
        <v>8</v>
      </c>
      <c r="DJ94" s="56">
        <f t="shared" ca="1" si="82"/>
        <v>8</v>
      </c>
      <c r="DK94" s="56">
        <f t="shared" ca="1" si="83"/>
        <v>8</v>
      </c>
      <c r="DL94" s="56">
        <f t="shared" ca="1" si="84"/>
        <v>8</v>
      </c>
      <c r="DM94" s="56">
        <f t="shared" ca="1" si="85"/>
        <v>9</v>
      </c>
      <c r="DN94" s="56">
        <f t="shared" ca="1" si="86"/>
        <v>9.1999999999999993</v>
      </c>
      <c r="DO94" s="56">
        <f t="shared" ca="1" si="87"/>
        <v>9.1999999999999993</v>
      </c>
      <c r="DP94" s="56">
        <f t="shared" ca="1" si="88"/>
        <v>9.3333333333333339</v>
      </c>
      <c r="DQ94" s="56">
        <f t="shared" ca="1" si="89"/>
        <v>10</v>
      </c>
      <c r="DR94" s="56">
        <f t="shared" ca="1" si="90"/>
        <v>10.857142857142858</v>
      </c>
      <c r="DS94" s="56">
        <f t="shared" ca="1" si="91"/>
        <v>10.857142857142858</v>
      </c>
      <c r="DT94" s="56">
        <f t="shared" ca="1" si="92"/>
        <v>10.857142857142858</v>
      </c>
      <c r="DU94" s="56">
        <f t="shared" ca="1" si="93"/>
        <v>9.75</v>
      </c>
      <c r="DV94" s="56">
        <f t="shared" ca="1" si="94"/>
        <v>9.75</v>
      </c>
      <c r="DW94" s="56">
        <f t="shared" ca="1" si="95"/>
        <v>11.666666666666666</v>
      </c>
      <c r="DX94" s="56">
        <f t="shared" ca="1" si="96"/>
        <v>11.666666666666666</v>
      </c>
      <c r="DY94" s="56">
        <f t="shared" ca="1" si="97"/>
        <v>11.25</v>
      </c>
      <c r="DZ94" s="56">
        <f t="shared" ca="1" si="98"/>
        <v>11.25</v>
      </c>
      <c r="EA94" s="56">
        <f t="shared" ca="1" si="99"/>
        <v>11.444444444444445</v>
      </c>
      <c r="EB94" s="56">
        <f t="shared" ca="1" si="100"/>
        <v>10</v>
      </c>
      <c r="EC94" s="56">
        <f t="shared" ca="1" si="101"/>
        <v>10</v>
      </c>
      <c r="ED94" s="56">
        <f t="shared" ca="1" si="102"/>
        <v>10</v>
      </c>
      <c r="EE94" s="56">
        <f t="shared" ca="1" si="103"/>
        <v>10.714285714285714</v>
      </c>
      <c r="EF94" s="56">
        <f t="shared" ca="1" si="104"/>
        <v>10.166666666666666</v>
      </c>
      <c r="EG94" s="56">
        <f t="shared" ca="1" si="105"/>
        <v>10.8</v>
      </c>
      <c r="EH94" s="57">
        <f t="shared" ca="1" si="106"/>
        <v>10.8</v>
      </c>
    </row>
    <row r="95" spans="14:138" x14ac:dyDescent="0.2">
      <c r="N95" s="55">
        <f t="shared" si="7"/>
        <v>8.25</v>
      </c>
      <c r="O95" s="56">
        <f t="shared" si="8"/>
        <v>7.5</v>
      </c>
      <c r="P95" s="56">
        <f t="shared" si="9"/>
        <v>7.5</v>
      </c>
      <c r="Q95" s="56">
        <f t="shared" si="10"/>
        <v>7.4285714285714288</v>
      </c>
      <c r="R95" s="56">
        <f t="shared" si="11"/>
        <v>7.4285714285714288</v>
      </c>
      <c r="S95" s="56">
        <f t="shared" si="12"/>
        <v>7.4285714285714288</v>
      </c>
      <c r="T95" s="56">
        <f t="shared" si="13"/>
        <v>7.4285714285714288</v>
      </c>
      <c r="U95" s="56">
        <f t="shared" si="14"/>
        <v>7.4285714285714288</v>
      </c>
      <c r="V95" s="56">
        <f t="shared" si="15"/>
        <v>7.4285714285714288</v>
      </c>
      <c r="W95" s="56">
        <f t="shared" si="16"/>
        <v>7.4285714285714288</v>
      </c>
      <c r="X95" s="56">
        <f t="shared" si="17"/>
        <v>6.166666666666667</v>
      </c>
      <c r="Y95" s="56">
        <f t="shared" si="18"/>
        <v>6.7142857142857144</v>
      </c>
      <c r="Z95" s="56">
        <f t="shared" si="19"/>
        <v>7.333333333333333</v>
      </c>
      <c r="AA95" s="56">
        <f t="shared" si="20"/>
        <v>7.333333333333333</v>
      </c>
      <c r="AB95" s="56">
        <f t="shared" si="21"/>
        <v>7.333333333333333</v>
      </c>
      <c r="AC95" s="56">
        <f t="shared" si="22"/>
        <v>7.333333333333333</v>
      </c>
      <c r="AD95" s="56">
        <f t="shared" si="23"/>
        <v>7.333333333333333</v>
      </c>
      <c r="AE95" s="56">
        <f t="shared" si="24"/>
        <v>9.1666666666666661</v>
      </c>
      <c r="AF95" s="56">
        <f t="shared" si="25"/>
        <v>9.1666666666666661</v>
      </c>
      <c r="AG95" s="56">
        <f t="shared" si="26"/>
        <v>10</v>
      </c>
      <c r="AH95" s="56">
        <f t="shared" si="27"/>
        <v>9.6666666666666661</v>
      </c>
      <c r="AI95" s="56">
        <f t="shared" si="28"/>
        <v>8.5</v>
      </c>
      <c r="AJ95" s="56">
        <f t="shared" si="29"/>
        <v>9</v>
      </c>
      <c r="AK95" s="56">
        <f t="shared" si="30"/>
        <v>9</v>
      </c>
      <c r="AL95" s="56">
        <f t="shared" si="31"/>
        <v>9</v>
      </c>
      <c r="AM95" s="56">
        <f t="shared" si="32"/>
        <v>9</v>
      </c>
      <c r="AN95" s="56">
        <f t="shared" si="33"/>
        <v>9</v>
      </c>
      <c r="AO95" s="56">
        <f t="shared" si="34"/>
        <v>9</v>
      </c>
      <c r="AP95" s="56">
        <f t="shared" si="35"/>
        <v>4.5999999999999996</v>
      </c>
      <c r="AQ95" s="56">
        <f t="shared" si="36"/>
        <v>4.5999999999999996</v>
      </c>
      <c r="AR95" s="56">
        <f t="shared" si="37"/>
        <v>4.5999999999999996</v>
      </c>
      <c r="AS95" s="56">
        <f t="shared" si="38"/>
        <v>4.5999999999999996</v>
      </c>
      <c r="AT95" s="56">
        <f t="shared" si="39"/>
        <v>3.7142857142857144</v>
      </c>
      <c r="AU95" s="56">
        <f t="shared" si="40"/>
        <v>3.7142857142857144</v>
      </c>
      <c r="AV95" s="56">
        <f t="shared" si="41"/>
        <v>2.4285714285714284</v>
      </c>
      <c r="AW95" s="56">
        <f t="shared" si="42"/>
        <v>3.75</v>
      </c>
      <c r="AX95" s="56">
        <f t="shared" si="43"/>
        <v>3.75</v>
      </c>
      <c r="AY95" s="56">
        <f t="shared" si="44"/>
        <v>3.75</v>
      </c>
      <c r="AZ95" s="56">
        <f t="shared" si="45"/>
        <v>5</v>
      </c>
      <c r="BA95" s="56">
        <f t="shared" si="46"/>
        <v>5</v>
      </c>
      <c r="BB95" s="56">
        <f t="shared" si="47"/>
        <v>5</v>
      </c>
      <c r="BC95" s="56">
        <f t="shared" si="48"/>
        <v>5.25</v>
      </c>
      <c r="BD95" s="56">
        <f t="shared" si="49"/>
        <v>5.25</v>
      </c>
      <c r="BE95" s="56">
        <f t="shared" si="50"/>
        <v>5.4444444444444446</v>
      </c>
      <c r="BF95" s="56">
        <f t="shared" si="51"/>
        <v>5.4444444444444446</v>
      </c>
      <c r="BG95" s="56">
        <f t="shared" si="52"/>
        <v>5.875</v>
      </c>
      <c r="BH95" s="56">
        <f t="shared" si="53"/>
        <v>5.875</v>
      </c>
      <c r="BI95" s="56">
        <f t="shared" si="54"/>
        <v>6.6</v>
      </c>
      <c r="BJ95" s="56">
        <f t="shared" si="55"/>
        <v>6.6</v>
      </c>
      <c r="BK95" s="57">
        <f t="shared" si="56"/>
        <v>8</v>
      </c>
      <c r="CK95" s="55">
        <f t="shared" ca="1" si="57"/>
        <v>7</v>
      </c>
      <c r="CL95" s="56">
        <f t="shared" ca="1" si="58"/>
        <v>7.166666666666667</v>
      </c>
      <c r="CM95" s="56">
        <f t="shared" ca="1" si="59"/>
        <v>7.166666666666667</v>
      </c>
      <c r="CN95" s="56">
        <f t="shared" ca="1" si="60"/>
        <v>6.2857142857142856</v>
      </c>
      <c r="CO95" s="56">
        <f t="shared" ca="1" si="61"/>
        <v>6.2857142857142856</v>
      </c>
      <c r="CP95" s="56">
        <f t="shared" ca="1" si="62"/>
        <v>6.2857142857142856</v>
      </c>
      <c r="CQ95" s="56">
        <f t="shared" ca="1" si="63"/>
        <v>6.2857142857142856</v>
      </c>
      <c r="CR95" s="56">
        <f t="shared" ca="1" si="64"/>
        <v>6.2857142857142856</v>
      </c>
      <c r="CS95" s="56">
        <f t="shared" ca="1" si="65"/>
        <v>6.2857142857142856</v>
      </c>
      <c r="CT95" s="56">
        <f t="shared" ca="1" si="66"/>
        <v>6.2857142857142856</v>
      </c>
      <c r="CU95" s="56">
        <f t="shared" ca="1" si="67"/>
        <v>5</v>
      </c>
      <c r="CV95" s="56">
        <f t="shared" ca="1" si="68"/>
        <v>5.4285714285714288</v>
      </c>
      <c r="CW95" s="56">
        <f t="shared" ca="1" si="69"/>
        <v>4.666666666666667</v>
      </c>
      <c r="CX95" s="56">
        <f t="shared" ca="1" si="70"/>
        <v>4.666666666666667</v>
      </c>
      <c r="CY95" s="56">
        <f t="shared" ca="1" si="71"/>
        <v>4.666666666666667</v>
      </c>
      <c r="CZ95" s="56">
        <f t="shared" ca="1" si="72"/>
        <v>4.666666666666667</v>
      </c>
      <c r="DA95" s="56">
        <f t="shared" ca="1" si="73"/>
        <v>4.666666666666667</v>
      </c>
      <c r="DB95" s="56">
        <f t="shared" ca="1" si="74"/>
        <v>4.5</v>
      </c>
      <c r="DC95" s="56">
        <f t="shared" ca="1" si="75"/>
        <v>4.5</v>
      </c>
      <c r="DD95" s="56">
        <f t="shared" ca="1" si="76"/>
        <v>4.8571428571428568</v>
      </c>
      <c r="DE95" s="56">
        <f t="shared" ca="1" si="77"/>
        <v>3.3333333333333335</v>
      </c>
      <c r="DF95" s="56">
        <f t="shared" ca="1" si="78"/>
        <v>6.25</v>
      </c>
      <c r="DG95" s="56">
        <f t="shared" ca="1" si="79"/>
        <v>8</v>
      </c>
      <c r="DH95" s="56">
        <f t="shared" ca="1" si="80"/>
        <v>8</v>
      </c>
      <c r="DI95" s="56">
        <f t="shared" ca="1" si="81"/>
        <v>8</v>
      </c>
      <c r="DJ95" s="56">
        <f t="shared" ca="1" si="82"/>
        <v>8</v>
      </c>
      <c r="DK95" s="56">
        <f t="shared" ca="1" si="83"/>
        <v>8</v>
      </c>
      <c r="DL95" s="56">
        <f t="shared" ca="1" si="84"/>
        <v>8</v>
      </c>
      <c r="DM95" s="56">
        <f t="shared" ca="1" si="85"/>
        <v>9.1999999999999993</v>
      </c>
      <c r="DN95" s="56">
        <f t="shared" ca="1" si="86"/>
        <v>9.1999999999999993</v>
      </c>
      <c r="DO95" s="56">
        <f t="shared" ca="1" si="87"/>
        <v>9.1999999999999993</v>
      </c>
      <c r="DP95" s="56">
        <f t="shared" ca="1" si="88"/>
        <v>9.1999999999999993</v>
      </c>
      <c r="DQ95" s="56">
        <f t="shared" ca="1" si="89"/>
        <v>10</v>
      </c>
      <c r="DR95" s="56">
        <f t="shared" ca="1" si="90"/>
        <v>10</v>
      </c>
      <c r="DS95" s="56">
        <f t="shared" ca="1" si="91"/>
        <v>10.857142857142858</v>
      </c>
      <c r="DT95" s="56">
        <f t="shared" ca="1" si="92"/>
        <v>9.75</v>
      </c>
      <c r="DU95" s="56">
        <f t="shared" ca="1" si="93"/>
        <v>9.75</v>
      </c>
      <c r="DV95" s="56">
        <f t="shared" ca="1" si="94"/>
        <v>9.75</v>
      </c>
      <c r="DW95" s="56">
        <f t="shared" ca="1" si="95"/>
        <v>12.8</v>
      </c>
      <c r="DX95" s="56">
        <f t="shared" ca="1" si="96"/>
        <v>12.8</v>
      </c>
      <c r="DY95" s="56">
        <f t="shared" ca="1" si="97"/>
        <v>12.555555555555555</v>
      </c>
      <c r="DZ95" s="56">
        <f t="shared" ca="1" si="98"/>
        <v>12.75</v>
      </c>
      <c r="EA95" s="56">
        <f t="shared" ca="1" si="99"/>
        <v>12.75</v>
      </c>
      <c r="EB95" s="56">
        <f t="shared" ca="1" si="100"/>
        <v>11.444444444444445</v>
      </c>
      <c r="EC95" s="56">
        <f t="shared" ca="1" si="101"/>
        <v>11.444444444444445</v>
      </c>
      <c r="ED95" s="56">
        <f t="shared" ca="1" si="102"/>
        <v>12.25</v>
      </c>
      <c r="EE95" s="56">
        <f t="shared" ca="1" si="103"/>
        <v>12.25</v>
      </c>
      <c r="EF95" s="56">
        <f t="shared" ca="1" si="104"/>
        <v>10.8</v>
      </c>
      <c r="EG95" s="56">
        <f t="shared" ca="1" si="105"/>
        <v>10.8</v>
      </c>
      <c r="EH95" s="57">
        <f t="shared" ca="1" si="106"/>
        <v>11</v>
      </c>
    </row>
    <row r="96" spans="14:138" x14ac:dyDescent="0.2">
      <c r="N96" s="55">
        <f t="shared" si="7"/>
        <v>8.25</v>
      </c>
      <c r="O96" s="56">
        <f t="shared" si="8"/>
        <v>7.5</v>
      </c>
      <c r="P96" s="56">
        <f t="shared" si="9"/>
        <v>7.4285714285714288</v>
      </c>
      <c r="Q96" s="56">
        <f t="shared" si="10"/>
        <v>7.4285714285714288</v>
      </c>
      <c r="R96" s="56">
        <f t="shared" si="11"/>
        <v>7.4285714285714288</v>
      </c>
      <c r="S96" s="56">
        <f t="shared" si="12"/>
        <v>7.4285714285714288</v>
      </c>
      <c r="T96" s="56">
        <f t="shared" si="13"/>
        <v>7.4285714285714288</v>
      </c>
      <c r="U96" s="56">
        <f t="shared" si="14"/>
        <v>7.4285714285714288</v>
      </c>
      <c r="V96" s="56">
        <f t="shared" si="15"/>
        <v>7.4285714285714288</v>
      </c>
      <c r="W96" s="56">
        <f t="shared" si="16"/>
        <v>7.4285714285714288</v>
      </c>
      <c r="X96" s="56">
        <f t="shared" si="17"/>
        <v>6.166666666666667</v>
      </c>
      <c r="Y96" s="56">
        <f t="shared" si="18"/>
        <v>6.7142857142857144</v>
      </c>
      <c r="Z96" s="56">
        <f t="shared" si="19"/>
        <v>7.333333333333333</v>
      </c>
      <c r="AA96" s="56">
        <f t="shared" si="20"/>
        <v>7.333333333333333</v>
      </c>
      <c r="AB96" s="56">
        <f t="shared" si="21"/>
        <v>7.333333333333333</v>
      </c>
      <c r="AC96" s="56">
        <f t="shared" si="22"/>
        <v>8.4285714285714288</v>
      </c>
      <c r="AD96" s="56">
        <f t="shared" si="23"/>
        <v>8.4285714285714288</v>
      </c>
      <c r="AE96" s="56">
        <f t="shared" si="24"/>
        <v>8.875</v>
      </c>
      <c r="AF96" s="56">
        <f t="shared" si="25"/>
        <v>10</v>
      </c>
      <c r="AG96" s="56">
        <f t="shared" si="26"/>
        <v>9.3333333333333339</v>
      </c>
      <c r="AH96" s="56">
        <f t="shared" si="27"/>
        <v>11</v>
      </c>
      <c r="AI96" s="56">
        <f t="shared" si="28"/>
        <v>9.8000000000000007</v>
      </c>
      <c r="AJ96" s="56">
        <f t="shared" si="29"/>
        <v>9.8000000000000007</v>
      </c>
      <c r="AK96" s="56">
        <f t="shared" si="30"/>
        <v>10.5</v>
      </c>
      <c r="AL96" s="56">
        <f t="shared" si="31"/>
        <v>9</v>
      </c>
      <c r="AM96" s="56">
        <f t="shared" si="32"/>
        <v>9</v>
      </c>
      <c r="AN96" s="56">
        <f t="shared" si="33"/>
        <v>9</v>
      </c>
      <c r="AO96" s="56">
        <f t="shared" si="34"/>
        <v>9</v>
      </c>
      <c r="AP96" s="56">
        <f t="shared" si="35"/>
        <v>5</v>
      </c>
      <c r="AQ96" s="56">
        <f t="shared" si="36"/>
        <v>5</v>
      </c>
      <c r="AR96" s="56">
        <f t="shared" si="37"/>
        <v>4.5999999999999996</v>
      </c>
      <c r="AS96" s="56">
        <f t="shared" si="38"/>
        <v>4.5999999999999996</v>
      </c>
      <c r="AT96" s="56">
        <f t="shared" si="39"/>
        <v>3.7142857142857144</v>
      </c>
      <c r="AU96" s="56">
        <f t="shared" si="40"/>
        <v>3.7142857142857144</v>
      </c>
      <c r="AV96" s="56">
        <f t="shared" si="41"/>
        <v>2.3333333333333335</v>
      </c>
      <c r="AW96" s="56">
        <f t="shared" si="42"/>
        <v>2.3333333333333335</v>
      </c>
      <c r="AX96" s="56">
        <f t="shared" si="43"/>
        <v>4.4444444444444446</v>
      </c>
      <c r="AY96" s="56">
        <f t="shared" si="44"/>
        <v>4.4444444444444446</v>
      </c>
      <c r="AZ96" s="56">
        <f t="shared" si="45"/>
        <v>4.4444444444444446</v>
      </c>
      <c r="BA96" s="56">
        <f t="shared" si="46"/>
        <v>5.2222222222222223</v>
      </c>
      <c r="BB96" s="56">
        <f t="shared" si="47"/>
        <v>5.25</v>
      </c>
      <c r="BC96" s="56">
        <f t="shared" si="48"/>
        <v>6.2222222222222223</v>
      </c>
      <c r="BD96" s="56">
        <f t="shared" si="49"/>
        <v>5.25</v>
      </c>
      <c r="BE96" s="56">
        <f t="shared" si="50"/>
        <v>5.25</v>
      </c>
      <c r="BF96" s="56">
        <f t="shared" si="51"/>
        <v>5.25</v>
      </c>
      <c r="BG96" s="56">
        <f t="shared" si="52"/>
        <v>6.2857142857142856</v>
      </c>
      <c r="BH96" s="56">
        <f t="shared" si="53"/>
        <v>6.2857142857142856</v>
      </c>
      <c r="BI96" s="56">
        <f t="shared" si="54"/>
        <v>7.166666666666667</v>
      </c>
      <c r="BJ96" s="56">
        <f t="shared" si="55"/>
        <v>7.166666666666667</v>
      </c>
      <c r="BK96" s="57">
        <f t="shared" si="56"/>
        <v>8</v>
      </c>
      <c r="CK96" s="55">
        <f t="shared" ca="1" si="57"/>
        <v>7</v>
      </c>
      <c r="CL96" s="56">
        <f t="shared" ca="1" si="58"/>
        <v>7.166666666666667</v>
      </c>
      <c r="CM96" s="56">
        <f t="shared" ca="1" si="59"/>
        <v>6.2857142857142856</v>
      </c>
      <c r="CN96" s="56">
        <f t="shared" ca="1" si="60"/>
        <v>6.2857142857142856</v>
      </c>
      <c r="CO96" s="56">
        <f t="shared" ca="1" si="61"/>
        <v>6.2857142857142856</v>
      </c>
      <c r="CP96" s="56">
        <f t="shared" ca="1" si="62"/>
        <v>6.2857142857142856</v>
      </c>
      <c r="CQ96" s="56">
        <f t="shared" ca="1" si="63"/>
        <v>6.2857142857142856</v>
      </c>
      <c r="CR96" s="56">
        <f t="shared" ca="1" si="64"/>
        <v>6.2857142857142856</v>
      </c>
      <c r="CS96" s="56">
        <f t="shared" ca="1" si="65"/>
        <v>6.2857142857142856</v>
      </c>
      <c r="CT96" s="56">
        <f t="shared" ca="1" si="66"/>
        <v>6.2857142857142856</v>
      </c>
      <c r="CU96" s="56">
        <f t="shared" ca="1" si="67"/>
        <v>5</v>
      </c>
      <c r="CV96" s="56">
        <f t="shared" ca="1" si="68"/>
        <v>5.4285714285714288</v>
      </c>
      <c r="CW96" s="56">
        <f t="shared" ca="1" si="69"/>
        <v>4.666666666666667</v>
      </c>
      <c r="CX96" s="56">
        <f t="shared" ca="1" si="70"/>
        <v>4.666666666666667</v>
      </c>
      <c r="CY96" s="56">
        <f t="shared" ca="1" si="71"/>
        <v>4.666666666666667</v>
      </c>
      <c r="CZ96" s="56">
        <f t="shared" ca="1" si="72"/>
        <v>5</v>
      </c>
      <c r="DA96" s="56">
        <f t="shared" ca="1" si="73"/>
        <v>5</v>
      </c>
      <c r="DB96" s="56">
        <f t="shared" ca="1" si="74"/>
        <v>4.5</v>
      </c>
      <c r="DC96" s="56">
        <f t="shared" ca="1" si="75"/>
        <v>4.8571428571428568</v>
      </c>
      <c r="DD96" s="56">
        <f t="shared" ca="1" si="76"/>
        <v>5.333333333333333</v>
      </c>
      <c r="DE96" s="56">
        <f t="shared" ca="1" si="77"/>
        <v>4.25</v>
      </c>
      <c r="DF96" s="56">
        <f t="shared" ca="1" si="78"/>
        <v>6.4</v>
      </c>
      <c r="DG96" s="56">
        <f t="shared" ca="1" si="79"/>
        <v>6.4</v>
      </c>
      <c r="DH96" s="56">
        <f t="shared" ca="1" si="80"/>
        <v>7.75</v>
      </c>
      <c r="DI96" s="56">
        <f t="shared" ca="1" si="81"/>
        <v>8</v>
      </c>
      <c r="DJ96" s="56">
        <f t="shared" ca="1" si="82"/>
        <v>8</v>
      </c>
      <c r="DK96" s="56">
        <f t="shared" ca="1" si="83"/>
        <v>8</v>
      </c>
      <c r="DL96" s="56">
        <f t="shared" ca="1" si="84"/>
        <v>8</v>
      </c>
      <c r="DM96" s="56">
        <f t="shared" ca="1" si="85"/>
        <v>8.75</v>
      </c>
      <c r="DN96" s="56">
        <f t="shared" ca="1" si="86"/>
        <v>8.75</v>
      </c>
      <c r="DO96" s="56">
        <f t="shared" ca="1" si="87"/>
        <v>9.1999999999999993</v>
      </c>
      <c r="DP96" s="56">
        <f t="shared" ca="1" si="88"/>
        <v>9.1999999999999993</v>
      </c>
      <c r="DQ96" s="56">
        <f t="shared" ca="1" si="89"/>
        <v>10</v>
      </c>
      <c r="DR96" s="56">
        <f t="shared" ca="1" si="90"/>
        <v>10</v>
      </c>
      <c r="DS96" s="56">
        <f t="shared" ca="1" si="91"/>
        <v>11.5</v>
      </c>
      <c r="DT96" s="56">
        <f t="shared" ca="1" si="92"/>
        <v>11.5</v>
      </c>
      <c r="DU96" s="56">
        <f t="shared" ca="1" si="93"/>
        <v>11.222222222222221</v>
      </c>
      <c r="DV96" s="56">
        <f t="shared" ca="1" si="94"/>
        <v>11.222222222222221</v>
      </c>
      <c r="DW96" s="56">
        <f t="shared" ca="1" si="95"/>
        <v>11.222222222222221</v>
      </c>
      <c r="DX96" s="56">
        <f t="shared" ca="1" si="96"/>
        <v>13</v>
      </c>
      <c r="DY96" s="56">
        <f t="shared" ca="1" si="97"/>
        <v>12.75</v>
      </c>
      <c r="DZ96" s="56">
        <f t="shared" ca="1" si="98"/>
        <v>12.777777777777779</v>
      </c>
      <c r="EA96" s="56">
        <f t="shared" ca="1" si="99"/>
        <v>12.75</v>
      </c>
      <c r="EB96" s="56">
        <f t="shared" ca="1" si="100"/>
        <v>12.75</v>
      </c>
      <c r="EC96" s="56">
        <f t="shared" ca="1" si="101"/>
        <v>12.75</v>
      </c>
      <c r="ED96" s="56">
        <f t="shared" ca="1" si="102"/>
        <v>13</v>
      </c>
      <c r="EE96" s="56">
        <f t="shared" ca="1" si="103"/>
        <v>13</v>
      </c>
      <c r="EF96" s="56">
        <f t="shared" ca="1" si="104"/>
        <v>12.833333333333334</v>
      </c>
      <c r="EG96" s="56">
        <f t="shared" ca="1" si="105"/>
        <v>12.833333333333334</v>
      </c>
      <c r="EH96" s="57">
        <f t="shared" ca="1" si="106"/>
        <v>11</v>
      </c>
    </row>
    <row r="97" spans="14:138" x14ac:dyDescent="0.2">
      <c r="N97" s="55">
        <f t="shared" si="7"/>
        <v>8.25</v>
      </c>
      <c r="O97" s="56">
        <f t="shared" si="8"/>
        <v>7.5</v>
      </c>
      <c r="P97" s="56">
        <f t="shared" si="9"/>
        <v>7.5</v>
      </c>
      <c r="Q97" s="56">
        <f t="shared" si="10"/>
        <v>7.4285714285714288</v>
      </c>
      <c r="R97" s="56">
        <f t="shared" si="11"/>
        <v>7.4285714285714288</v>
      </c>
      <c r="S97" s="56">
        <f t="shared" si="12"/>
        <v>7.4285714285714288</v>
      </c>
      <c r="T97" s="56">
        <f t="shared" si="13"/>
        <v>7.4285714285714288</v>
      </c>
      <c r="U97" s="56">
        <f t="shared" si="14"/>
        <v>7.4285714285714288</v>
      </c>
      <c r="V97" s="56">
        <f t="shared" si="15"/>
        <v>7.4285714285714288</v>
      </c>
      <c r="W97" s="56">
        <f t="shared" si="16"/>
        <v>7.4285714285714288</v>
      </c>
      <c r="X97" s="56">
        <f t="shared" si="17"/>
        <v>6.166666666666667</v>
      </c>
      <c r="Y97" s="56">
        <f t="shared" si="18"/>
        <v>6.166666666666667</v>
      </c>
      <c r="Z97" s="56">
        <f t="shared" si="19"/>
        <v>7.333333333333333</v>
      </c>
      <c r="AA97" s="56">
        <f t="shared" si="20"/>
        <v>8.4285714285714288</v>
      </c>
      <c r="AB97" s="56">
        <f t="shared" si="21"/>
        <v>8.4285714285714288</v>
      </c>
      <c r="AC97" s="56">
        <f t="shared" si="22"/>
        <v>8.4285714285714288</v>
      </c>
      <c r="AD97" s="56">
        <f t="shared" si="23"/>
        <v>8.875</v>
      </c>
      <c r="AE97" s="56">
        <f t="shared" si="24"/>
        <v>10</v>
      </c>
      <c r="AF97" s="56">
        <f t="shared" si="25"/>
        <v>10</v>
      </c>
      <c r="AG97" s="56">
        <f t="shared" si="26"/>
        <v>9.3333333333333339</v>
      </c>
      <c r="AH97" s="56">
        <f t="shared" si="27"/>
        <v>11</v>
      </c>
      <c r="AI97" s="56">
        <f t="shared" si="28"/>
        <v>11</v>
      </c>
      <c r="AJ97" s="56">
        <f t="shared" si="29"/>
        <v>10.5</v>
      </c>
      <c r="AK97" s="56">
        <f t="shared" si="30"/>
        <v>10.5</v>
      </c>
      <c r="AL97" s="56">
        <f t="shared" si="31"/>
        <v>10.5</v>
      </c>
      <c r="AM97" s="56">
        <f t="shared" si="32"/>
        <v>10.5</v>
      </c>
      <c r="AN97" s="56">
        <f t="shared" si="33"/>
        <v>9</v>
      </c>
      <c r="AO97" s="56">
        <f t="shared" si="34"/>
        <v>8.5</v>
      </c>
      <c r="AP97" s="56">
        <f t="shared" si="35"/>
        <v>6</v>
      </c>
      <c r="AQ97" s="56">
        <f t="shared" si="36"/>
        <v>5</v>
      </c>
      <c r="AR97" s="56">
        <f t="shared" si="37"/>
        <v>5</v>
      </c>
      <c r="AS97" s="56">
        <f t="shared" si="38"/>
        <v>5</v>
      </c>
      <c r="AT97" s="56">
        <f t="shared" si="39"/>
        <v>4.4000000000000004</v>
      </c>
      <c r="AU97" s="56">
        <f t="shared" si="40"/>
        <v>3.8333333333333335</v>
      </c>
      <c r="AV97" s="56">
        <f t="shared" si="41"/>
        <v>3.7142857142857144</v>
      </c>
      <c r="AW97" s="56">
        <f t="shared" si="42"/>
        <v>3.5</v>
      </c>
      <c r="AX97" s="56">
        <f t="shared" si="43"/>
        <v>4.8571428571428568</v>
      </c>
      <c r="AY97" s="56">
        <f t="shared" si="44"/>
        <v>6</v>
      </c>
      <c r="AZ97" s="56">
        <f t="shared" si="45"/>
        <v>6</v>
      </c>
      <c r="BA97" s="56">
        <f t="shared" si="46"/>
        <v>6.625</v>
      </c>
      <c r="BB97" s="56">
        <f t="shared" si="47"/>
        <v>6.2222222222222223</v>
      </c>
      <c r="BC97" s="56">
        <f t="shared" si="48"/>
        <v>6.625</v>
      </c>
      <c r="BD97" s="56">
        <f t="shared" si="49"/>
        <v>6.625</v>
      </c>
      <c r="BE97" s="56">
        <f t="shared" si="50"/>
        <v>6.625</v>
      </c>
      <c r="BF97" s="56">
        <f t="shared" si="51"/>
        <v>7.2857142857142856</v>
      </c>
      <c r="BG97" s="56">
        <f t="shared" si="52"/>
        <v>7.2857142857142856</v>
      </c>
      <c r="BH97" s="56">
        <f t="shared" si="53"/>
        <v>6.166666666666667</v>
      </c>
      <c r="BI97" s="56">
        <f t="shared" si="54"/>
        <v>7.2</v>
      </c>
      <c r="BJ97" s="56">
        <f t="shared" si="55"/>
        <v>8.75</v>
      </c>
      <c r="BK97" s="57">
        <f t="shared" si="56"/>
        <v>8.4</v>
      </c>
      <c r="CK97" s="55">
        <f t="shared" ca="1" si="57"/>
        <v>7</v>
      </c>
      <c r="CL97" s="56">
        <f t="shared" ca="1" si="58"/>
        <v>7.166666666666667</v>
      </c>
      <c r="CM97" s="56">
        <f t="shared" ca="1" si="59"/>
        <v>7.166666666666667</v>
      </c>
      <c r="CN97" s="56">
        <f t="shared" ca="1" si="60"/>
        <v>6.2857142857142856</v>
      </c>
      <c r="CO97" s="56">
        <f t="shared" ca="1" si="61"/>
        <v>6.2857142857142856</v>
      </c>
      <c r="CP97" s="56">
        <f t="shared" ca="1" si="62"/>
        <v>6.2857142857142856</v>
      </c>
      <c r="CQ97" s="56">
        <f t="shared" ca="1" si="63"/>
        <v>6.2857142857142856</v>
      </c>
      <c r="CR97" s="56">
        <f t="shared" ca="1" si="64"/>
        <v>6.2857142857142856</v>
      </c>
      <c r="CS97" s="56">
        <f t="shared" ca="1" si="65"/>
        <v>6.2857142857142856</v>
      </c>
      <c r="CT97" s="56">
        <f t="shared" ca="1" si="66"/>
        <v>6.2857142857142856</v>
      </c>
      <c r="CU97" s="56">
        <f t="shared" ca="1" si="67"/>
        <v>5</v>
      </c>
      <c r="CV97" s="56">
        <f t="shared" ca="1" si="68"/>
        <v>5</v>
      </c>
      <c r="CW97" s="56">
        <f t="shared" ca="1" si="69"/>
        <v>4.666666666666667</v>
      </c>
      <c r="CX97" s="56">
        <f t="shared" ca="1" si="70"/>
        <v>5</v>
      </c>
      <c r="CY97" s="56">
        <f t="shared" ca="1" si="71"/>
        <v>5</v>
      </c>
      <c r="CZ97" s="56">
        <f t="shared" ca="1" si="72"/>
        <v>5</v>
      </c>
      <c r="DA97" s="56">
        <f t="shared" ca="1" si="73"/>
        <v>4.5</v>
      </c>
      <c r="DB97" s="56">
        <f t="shared" ca="1" si="74"/>
        <v>4.8571428571428568</v>
      </c>
      <c r="DC97" s="56">
        <f t="shared" ca="1" si="75"/>
        <v>4.8571428571428568</v>
      </c>
      <c r="DD97" s="56">
        <f t="shared" ca="1" si="76"/>
        <v>5.333333333333333</v>
      </c>
      <c r="DE97" s="56">
        <f t="shared" ca="1" si="77"/>
        <v>4.25</v>
      </c>
      <c r="DF97" s="56">
        <f t="shared" ca="1" si="78"/>
        <v>4.25</v>
      </c>
      <c r="DG97" s="56">
        <f t="shared" ca="1" si="79"/>
        <v>7.75</v>
      </c>
      <c r="DH97" s="56">
        <f t="shared" ca="1" si="80"/>
        <v>7.75</v>
      </c>
      <c r="DI97" s="56">
        <f t="shared" ca="1" si="81"/>
        <v>7.75</v>
      </c>
      <c r="DJ97" s="56">
        <f t="shared" ca="1" si="82"/>
        <v>7.75</v>
      </c>
      <c r="DK97" s="56">
        <f t="shared" ca="1" si="83"/>
        <v>8</v>
      </c>
      <c r="DL97" s="56">
        <f t="shared" ca="1" si="84"/>
        <v>8</v>
      </c>
      <c r="DM97" s="56">
        <f t="shared" ca="1" si="85"/>
        <v>10</v>
      </c>
      <c r="DN97" s="56">
        <f t="shared" ca="1" si="86"/>
        <v>8.75</v>
      </c>
      <c r="DO97" s="56">
        <f t="shared" ca="1" si="87"/>
        <v>8.75</v>
      </c>
      <c r="DP97" s="56">
        <f t="shared" ca="1" si="88"/>
        <v>8.75</v>
      </c>
      <c r="DQ97" s="56">
        <f t="shared" ca="1" si="89"/>
        <v>9.8000000000000007</v>
      </c>
      <c r="DR97" s="56">
        <f t="shared" ca="1" si="90"/>
        <v>9.8333333333333339</v>
      </c>
      <c r="DS97" s="56">
        <f t="shared" ca="1" si="91"/>
        <v>10</v>
      </c>
      <c r="DT97" s="56">
        <f t="shared" ca="1" si="92"/>
        <v>13.5</v>
      </c>
      <c r="DU97" s="56">
        <f t="shared" ca="1" si="93"/>
        <v>11.857142857142858</v>
      </c>
      <c r="DV97" s="56">
        <f t="shared" ca="1" si="94"/>
        <v>12</v>
      </c>
      <c r="DW97" s="56">
        <f t="shared" ca="1" si="95"/>
        <v>12</v>
      </c>
      <c r="DX97" s="56">
        <f t="shared" ca="1" si="96"/>
        <v>13.5</v>
      </c>
      <c r="DY97" s="56">
        <f t="shared" ca="1" si="97"/>
        <v>12.777777777777779</v>
      </c>
      <c r="DZ97" s="56">
        <f t="shared" ca="1" si="98"/>
        <v>13.5</v>
      </c>
      <c r="EA97" s="56">
        <f t="shared" ca="1" si="99"/>
        <v>13.5</v>
      </c>
      <c r="EB97" s="56">
        <f t="shared" ca="1" si="100"/>
        <v>13.5</v>
      </c>
      <c r="EC97" s="56">
        <f t="shared" ca="1" si="101"/>
        <v>14.714285714285714</v>
      </c>
      <c r="ED97" s="56">
        <f t="shared" ca="1" si="102"/>
        <v>14.714285714285714</v>
      </c>
      <c r="EE97" s="56">
        <f t="shared" ca="1" si="103"/>
        <v>15</v>
      </c>
      <c r="EF97" s="56">
        <f t="shared" ca="1" si="104"/>
        <v>15.2</v>
      </c>
      <c r="EG97" s="56">
        <f t="shared" ca="1" si="105"/>
        <v>16.5</v>
      </c>
      <c r="EH97" s="57">
        <f t="shared" ca="1" si="106"/>
        <v>13.4</v>
      </c>
    </row>
    <row r="98" spans="14:138" x14ac:dyDescent="0.2">
      <c r="N98" s="55">
        <f t="shared" si="7"/>
        <v>7</v>
      </c>
      <c r="O98" s="56">
        <f t="shared" si="8"/>
        <v>7</v>
      </c>
      <c r="P98" s="56">
        <f t="shared" si="9"/>
        <v>7.5</v>
      </c>
      <c r="Q98" s="56">
        <f t="shared" si="10"/>
        <v>7.4285714285714288</v>
      </c>
      <c r="R98" s="56">
        <f t="shared" si="11"/>
        <v>7.4285714285714288</v>
      </c>
      <c r="S98" s="56">
        <f t="shared" si="12"/>
        <v>7.4285714285714288</v>
      </c>
      <c r="T98" s="56">
        <f t="shared" si="13"/>
        <v>7.4285714285714288</v>
      </c>
      <c r="U98" s="56">
        <f t="shared" si="14"/>
        <v>7.4285714285714288</v>
      </c>
      <c r="V98" s="56">
        <f t="shared" si="15"/>
        <v>7.4285714285714288</v>
      </c>
      <c r="W98" s="56">
        <f t="shared" si="16"/>
        <v>7.4285714285714288</v>
      </c>
      <c r="X98" s="56">
        <f t="shared" si="17"/>
        <v>6.166666666666667</v>
      </c>
      <c r="Y98" s="56">
        <f t="shared" si="18"/>
        <v>6.166666666666667</v>
      </c>
      <c r="Z98" s="56">
        <f t="shared" si="19"/>
        <v>8.1666666666666661</v>
      </c>
      <c r="AA98" s="56">
        <f t="shared" si="20"/>
        <v>8.4285714285714288</v>
      </c>
      <c r="AB98" s="56">
        <f t="shared" si="21"/>
        <v>8.4285714285714288</v>
      </c>
      <c r="AC98" s="56">
        <f t="shared" si="22"/>
        <v>8.4285714285714288</v>
      </c>
      <c r="AD98" s="56">
        <f t="shared" si="23"/>
        <v>8.875</v>
      </c>
      <c r="AE98" s="56">
        <f t="shared" si="24"/>
        <v>10</v>
      </c>
      <c r="AF98" s="56">
        <f t="shared" si="25"/>
        <v>10</v>
      </c>
      <c r="AG98" s="56">
        <f t="shared" si="26"/>
        <v>9.1999999999999993</v>
      </c>
      <c r="AH98" s="56">
        <f t="shared" si="27"/>
        <v>9.1999999999999993</v>
      </c>
      <c r="AI98" s="56">
        <f t="shared" si="28"/>
        <v>11</v>
      </c>
      <c r="AJ98" s="56">
        <f t="shared" si="29"/>
        <v>10.5</v>
      </c>
      <c r="AK98" s="56">
        <f t="shared" si="30"/>
        <v>10.5</v>
      </c>
      <c r="AL98" s="56">
        <f t="shared" si="31"/>
        <v>10.5</v>
      </c>
      <c r="AM98" s="56">
        <f t="shared" si="32"/>
        <v>10.5</v>
      </c>
      <c r="AN98" s="56">
        <f t="shared" si="33"/>
        <v>10.666666666666666</v>
      </c>
      <c r="AO98" s="56">
        <f t="shared" si="34"/>
        <v>8.5</v>
      </c>
      <c r="AP98" s="56">
        <f t="shared" si="35"/>
        <v>8.5</v>
      </c>
      <c r="AQ98" s="56">
        <f t="shared" si="36"/>
        <v>6</v>
      </c>
      <c r="AR98" s="56">
        <f t="shared" si="37"/>
        <v>5</v>
      </c>
      <c r="AS98" s="56">
        <f t="shared" si="38"/>
        <v>5</v>
      </c>
      <c r="AT98" s="56">
        <f t="shared" si="39"/>
        <v>5</v>
      </c>
      <c r="AU98" s="56">
        <f t="shared" si="40"/>
        <v>4.4000000000000004</v>
      </c>
      <c r="AV98" s="56">
        <f t="shared" si="41"/>
        <v>4.7142857142857144</v>
      </c>
      <c r="AW98" s="56">
        <f t="shared" si="42"/>
        <v>5</v>
      </c>
      <c r="AX98" s="56">
        <f t="shared" si="43"/>
        <v>6</v>
      </c>
      <c r="AY98" s="56">
        <f t="shared" si="44"/>
        <v>6</v>
      </c>
      <c r="AZ98" s="56">
        <f t="shared" si="45"/>
        <v>6</v>
      </c>
      <c r="BA98" s="56">
        <f t="shared" si="46"/>
        <v>6.1428571428571432</v>
      </c>
      <c r="BB98" s="56">
        <f t="shared" si="47"/>
        <v>6.625</v>
      </c>
      <c r="BC98" s="56">
        <f t="shared" si="48"/>
        <v>6.625</v>
      </c>
      <c r="BD98" s="56">
        <f t="shared" si="49"/>
        <v>6.625</v>
      </c>
      <c r="BE98" s="56">
        <f t="shared" si="50"/>
        <v>7.2857142857142856</v>
      </c>
      <c r="BF98" s="56">
        <f t="shared" si="51"/>
        <v>7.2857142857142856</v>
      </c>
      <c r="BG98" s="56">
        <f t="shared" si="52"/>
        <v>7.2857142857142856</v>
      </c>
      <c r="BH98" s="56">
        <f t="shared" si="53"/>
        <v>8.3333333333333339</v>
      </c>
      <c r="BI98" s="56">
        <f t="shared" si="54"/>
        <v>9.8000000000000007</v>
      </c>
      <c r="BJ98" s="56">
        <f t="shared" si="55"/>
        <v>8.75</v>
      </c>
      <c r="BK98" s="57">
        <f t="shared" si="56"/>
        <v>8.75</v>
      </c>
      <c r="CK98" s="55">
        <f t="shared" ca="1" si="57"/>
        <v>8.4</v>
      </c>
      <c r="CL98" s="56">
        <f t="shared" ca="1" si="58"/>
        <v>8.4</v>
      </c>
      <c r="CM98" s="56">
        <f t="shared" ca="1" si="59"/>
        <v>7.166666666666667</v>
      </c>
      <c r="CN98" s="56">
        <f t="shared" ca="1" si="60"/>
        <v>6.2857142857142856</v>
      </c>
      <c r="CO98" s="56">
        <f t="shared" ca="1" si="61"/>
        <v>6.2857142857142856</v>
      </c>
      <c r="CP98" s="56">
        <f t="shared" ca="1" si="62"/>
        <v>6.2857142857142856</v>
      </c>
      <c r="CQ98" s="56">
        <f t="shared" ca="1" si="63"/>
        <v>6.2857142857142856</v>
      </c>
      <c r="CR98" s="56">
        <f t="shared" ca="1" si="64"/>
        <v>6.2857142857142856</v>
      </c>
      <c r="CS98" s="56">
        <f t="shared" ca="1" si="65"/>
        <v>6.2857142857142856</v>
      </c>
      <c r="CT98" s="56">
        <f t="shared" ca="1" si="66"/>
        <v>6.2857142857142856</v>
      </c>
      <c r="CU98" s="56">
        <f t="shared" ca="1" si="67"/>
        <v>5</v>
      </c>
      <c r="CV98" s="56">
        <f t="shared" ca="1" si="68"/>
        <v>5</v>
      </c>
      <c r="CW98" s="56">
        <f t="shared" ca="1" si="69"/>
        <v>4.5</v>
      </c>
      <c r="CX98" s="56">
        <f t="shared" ca="1" si="70"/>
        <v>5</v>
      </c>
      <c r="CY98" s="56">
        <f t="shared" ca="1" si="71"/>
        <v>5</v>
      </c>
      <c r="CZ98" s="56">
        <f t="shared" ca="1" si="72"/>
        <v>5</v>
      </c>
      <c r="DA98" s="56">
        <f t="shared" ca="1" si="73"/>
        <v>4.5</v>
      </c>
      <c r="DB98" s="56">
        <f t="shared" ca="1" si="74"/>
        <v>4.8571428571428568</v>
      </c>
      <c r="DC98" s="56">
        <f t="shared" ca="1" si="75"/>
        <v>4.8571428571428568</v>
      </c>
      <c r="DD98" s="56">
        <f t="shared" ca="1" si="76"/>
        <v>6.2</v>
      </c>
      <c r="DE98" s="56">
        <f t="shared" ca="1" si="77"/>
        <v>6.2</v>
      </c>
      <c r="DF98" s="56">
        <f t="shared" ca="1" si="78"/>
        <v>4.25</v>
      </c>
      <c r="DG98" s="56">
        <f t="shared" ca="1" si="79"/>
        <v>7.75</v>
      </c>
      <c r="DH98" s="56">
        <f t="shared" ca="1" si="80"/>
        <v>7.75</v>
      </c>
      <c r="DI98" s="56">
        <f t="shared" ca="1" si="81"/>
        <v>7.75</v>
      </c>
      <c r="DJ98" s="56">
        <f t="shared" ca="1" si="82"/>
        <v>7.75</v>
      </c>
      <c r="DK98" s="56">
        <f t="shared" ca="1" si="83"/>
        <v>7.666666666666667</v>
      </c>
      <c r="DL98" s="56">
        <f t="shared" ca="1" si="84"/>
        <v>8</v>
      </c>
      <c r="DM98" s="56">
        <f t="shared" ca="1" si="85"/>
        <v>8</v>
      </c>
      <c r="DN98" s="56">
        <f t="shared" ca="1" si="86"/>
        <v>10</v>
      </c>
      <c r="DO98" s="56">
        <f t="shared" ca="1" si="87"/>
        <v>8.75</v>
      </c>
      <c r="DP98" s="56">
        <f t="shared" ca="1" si="88"/>
        <v>8.75</v>
      </c>
      <c r="DQ98" s="56">
        <f t="shared" ca="1" si="89"/>
        <v>8.75</v>
      </c>
      <c r="DR98" s="56">
        <f t="shared" ca="1" si="90"/>
        <v>9.8000000000000007</v>
      </c>
      <c r="DS98" s="56">
        <f t="shared" ca="1" si="91"/>
        <v>11.714285714285714</v>
      </c>
      <c r="DT98" s="56">
        <f t="shared" ca="1" si="92"/>
        <v>13.428571428571429</v>
      </c>
      <c r="DU98" s="56">
        <f t="shared" ca="1" si="93"/>
        <v>12</v>
      </c>
      <c r="DV98" s="56">
        <f t="shared" ca="1" si="94"/>
        <v>12</v>
      </c>
      <c r="DW98" s="56">
        <f t="shared" ca="1" si="95"/>
        <v>12</v>
      </c>
      <c r="DX98" s="56">
        <f t="shared" ca="1" si="96"/>
        <v>11.571428571428571</v>
      </c>
      <c r="DY98" s="56">
        <f t="shared" ca="1" si="97"/>
        <v>13.5</v>
      </c>
      <c r="DZ98" s="56">
        <f t="shared" ca="1" si="98"/>
        <v>13.5</v>
      </c>
      <c r="EA98" s="56">
        <f t="shared" ca="1" si="99"/>
        <v>13.5</v>
      </c>
      <c r="EB98" s="56">
        <f t="shared" ca="1" si="100"/>
        <v>14.714285714285714</v>
      </c>
      <c r="EC98" s="56">
        <f t="shared" ca="1" si="101"/>
        <v>14.714285714285714</v>
      </c>
      <c r="ED98" s="56">
        <f t="shared" ca="1" si="102"/>
        <v>14.714285714285714</v>
      </c>
      <c r="EE98" s="56">
        <f t="shared" ca="1" si="103"/>
        <v>14.833333333333334</v>
      </c>
      <c r="EF98" s="56">
        <f t="shared" ca="1" si="104"/>
        <v>15.8</v>
      </c>
      <c r="EG98" s="56">
        <f t="shared" ca="1" si="105"/>
        <v>16.5</v>
      </c>
      <c r="EH98" s="57">
        <f t="shared" ca="1" si="106"/>
        <v>16.5</v>
      </c>
    </row>
    <row r="99" spans="14:138" x14ac:dyDescent="0.2">
      <c r="N99" s="55">
        <f t="shared" si="7"/>
        <v>8.25</v>
      </c>
      <c r="O99" s="56">
        <f t="shared" si="8"/>
        <v>7</v>
      </c>
      <c r="P99" s="56">
        <f t="shared" si="9"/>
        <v>7.5</v>
      </c>
      <c r="Q99" s="56">
        <f t="shared" si="10"/>
        <v>7.4285714285714288</v>
      </c>
      <c r="R99" s="56">
        <f t="shared" si="11"/>
        <v>7.4285714285714288</v>
      </c>
      <c r="S99" s="56">
        <f t="shared" si="12"/>
        <v>9.875</v>
      </c>
      <c r="T99" s="56">
        <f t="shared" si="13"/>
        <v>7.4285714285714288</v>
      </c>
      <c r="U99" s="56">
        <f t="shared" si="14"/>
        <v>7.4285714285714288</v>
      </c>
      <c r="V99" s="56">
        <f t="shared" si="15"/>
        <v>7.4285714285714288</v>
      </c>
      <c r="W99" s="56">
        <f t="shared" si="16"/>
        <v>8.125</v>
      </c>
      <c r="X99" s="56">
        <f t="shared" si="17"/>
        <v>7.4285714285714288</v>
      </c>
      <c r="Y99" s="56">
        <f t="shared" si="18"/>
        <v>8.1666666666666661</v>
      </c>
      <c r="Z99" s="56">
        <f t="shared" si="19"/>
        <v>8.1666666666666661</v>
      </c>
      <c r="AA99" s="56">
        <f t="shared" si="20"/>
        <v>8.1666666666666661</v>
      </c>
      <c r="AB99" s="56">
        <f t="shared" si="21"/>
        <v>10.285714285714286</v>
      </c>
      <c r="AC99" s="56">
        <f t="shared" si="22"/>
        <v>8.4285714285714288</v>
      </c>
      <c r="AD99" s="56">
        <f t="shared" si="23"/>
        <v>8.875</v>
      </c>
      <c r="AE99" s="56">
        <f t="shared" si="24"/>
        <v>10</v>
      </c>
      <c r="AF99" s="56">
        <f t="shared" si="25"/>
        <v>10</v>
      </c>
      <c r="AG99" s="56">
        <f t="shared" si="26"/>
        <v>9.1999999999999993</v>
      </c>
      <c r="AH99" s="56">
        <f t="shared" si="27"/>
        <v>11</v>
      </c>
      <c r="AI99" s="56">
        <f t="shared" si="28"/>
        <v>11</v>
      </c>
      <c r="AJ99" s="56">
        <f t="shared" si="29"/>
        <v>12.333333333333334</v>
      </c>
      <c r="AK99" s="56">
        <f t="shared" si="30"/>
        <v>10.5</v>
      </c>
      <c r="AL99" s="56">
        <f t="shared" si="31"/>
        <v>10.666666666666666</v>
      </c>
      <c r="AM99" s="56">
        <f t="shared" si="32"/>
        <v>10.666666666666666</v>
      </c>
      <c r="AN99" s="56">
        <f t="shared" si="33"/>
        <v>10.666666666666666</v>
      </c>
      <c r="AO99" s="56">
        <f t="shared" si="34"/>
        <v>10.666666666666666</v>
      </c>
      <c r="AP99" s="56">
        <f t="shared" si="35"/>
        <v>8.5</v>
      </c>
      <c r="AQ99" s="56">
        <f t="shared" si="36"/>
        <v>6</v>
      </c>
      <c r="AR99" s="56">
        <f t="shared" si="37"/>
        <v>6</v>
      </c>
      <c r="AS99" s="56">
        <f t="shared" si="38"/>
        <v>6</v>
      </c>
      <c r="AT99" s="56">
        <f t="shared" si="39"/>
        <v>5</v>
      </c>
      <c r="AU99" s="56">
        <f t="shared" si="40"/>
        <v>4.4000000000000004</v>
      </c>
      <c r="AV99" s="56">
        <f t="shared" si="41"/>
        <v>6.5714285714285712</v>
      </c>
      <c r="AW99" s="56">
        <f t="shared" si="42"/>
        <v>5.666666666666667</v>
      </c>
      <c r="AX99" s="56">
        <f t="shared" si="43"/>
        <v>6</v>
      </c>
      <c r="AY99" s="56">
        <f t="shared" si="44"/>
        <v>5.7777777777777777</v>
      </c>
      <c r="AZ99" s="56">
        <f t="shared" si="45"/>
        <v>6.1428571428571432</v>
      </c>
      <c r="BA99" s="56">
        <f t="shared" si="46"/>
        <v>6.1428571428571432</v>
      </c>
      <c r="BB99" s="56">
        <f t="shared" si="47"/>
        <v>6.1428571428571432</v>
      </c>
      <c r="BC99" s="56">
        <f t="shared" si="48"/>
        <v>7.2857142857142856</v>
      </c>
      <c r="BD99" s="56">
        <f t="shared" si="49"/>
        <v>7.2857142857142856</v>
      </c>
      <c r="BE99" s="56">
        <f t="shared" si="50"/>
        <v>7.2857142857142856</v>
      </c>
      <c r="BF99" s="56">
        <f t="shared" si="51"/>
        <v>7.2857142857142856</v>
      </c>
      <c r="BG99" s="56">
        <f t="shared" si="52"/>
        <v>8.3333333333333339</v>
      </c>
      <c r="BH99" s="56">
        <f t="shared" si="53"/>
        <v>9.8000000000000007</v>
      </c>
      <c r="BI99" s="56">
        <f t="shared" si="54"/>
        <v>9.8000000000000007</v>
      </c>
      <c r="BJ99" s="56">
        <f t="shared" si="55"/>
        <v>9.8000000000000007</v>
      </c>
      <c r="BK99" s="57">
        <f t="shared" si="56"/>
        <v>8.75</v>
      </c>
      <c r="CK99" s="55">
        <f t="shared" ca="1" si="57"/>
        <v>7</v>
      </c>
      <c r="CL99" s="56">
        <f t="shared" ca="1" si="58"/>
        <v>8.4</v>
      </c>
      <c r="CM99" s="56">
        <f t="shared" ca="1" si="59"/>
        <v>7.166666666666667</v>
      </c>
      <c r="CN99" s="56">
        <f t="shared" ca="1" si="60"/>
        <v>6.2857142857142856</v>
      </c>
      <c r="CO99" s="56">
        <f t="shared" ca="1" si="61"/>
        <v>6.2857142857142856</v>
      </c>
      <c r="CP99" s="56">
        <f t="shared" ca="1" si="62"/>
        <v>5.875</v>
      </c>
      <c r="CQ99" s="56">
        <f t="shared" ca="1" si="63"/>
        <v>6.2857142857142856</v>
      </c>
      <c r="CR99" s="56">
        <f t="shared" ca="1" si="64"/>
        <v>6.2857142857142856</v>
      </c>
      <c r="CS99" s="56">
        <f t="shared" ca="1" si="65"/>
        <v>6.2857142857142856</v>
      </c>
      <c r="CT99" s="56">
        <f t="shared" ca="1" si="66"/>
        <v>8.125</v>
      </c>
      <c r="CU99" s="56">
        <f t="shared" ca="1" si="67"/>
        <v>6.2857142857142856</v>
      </c>
      <c r="CV99" s="56">
        <f t="shared" ca="1" si="68"/>
        <v>4.5</v>
      </c>
      <c r="CW99" s="56">
        <f t="shared" ca="1" si="69"/>
        <v>4.5</v>
      </c>
      <c r="CX99" s="56">
        <f t="shared" ca="1" si="70"/>
        <v>4.5</v>
      </c>
      <c r="CY99" s="56">
        <f t="shared" ca="1" si="71"/>
        <v>4</v>
      </c>
      <c r="CZ99" s="56">
        <f t="shared" ca="1" si="72"/>
        <v>5</v>
      </c>
      <c r="DA99" s="56">
        <f t="shared" ca="1" si="73"/>
        <v>4.5</v>
      </c>
      <c r="DB99" s="56">
        <f t="shared" ca="1" si="74"/>
        <v>4.8571428571428568</v>
      </c>
      <c r="DC99" s="56">
        <f t="shared" ca="1" si="75"/>
        <v>4.8571428571428568</v>
      </c>
      <c r="DD99" s="56">
        <f t="shared" ca="1" si="76"/>
        <v>6.2</v>
      </c>
      <c r="DE99" s="56">
        <f t="shared" ca="1" si="77"/>
        <v>4.25</v>
      </c>
      <c r="DF99" s="56">
        <f t="shared" ca="1" si="78"/>
        <v>4.25</v>
      </c>
      <c r="DG99" s="56">
        <f t="shared" ca="1" si="79"/>
        <v>5.333333333333333</v>
      </c>
      <c r="DH99" s="56">
        <f t="shared" ca="1" si="80"/>
        <v>7.75</v>
      </c>
      <c r="DI99" s="56">
        <f t="shared" ca="1" si="81"/>
        <v>7.666666666666667</v>
      </c>
      <c r="DJ99" s="56">
        <f t="shared" ca="1" si="82"/>
        <v>7.666666666666667</v>
      </c>
      <c r="DK99" s="56">
        <f t="shared" ca="1" si="83"/>
        <v>7.666666666666667</v>
      </c>
      <c r="DL99" s="56">
        <f t="shared" ca="1" si="84"/>
        <v>7.666666666666667</v>
      </c>
      <c r="DM99" s="56">
        <f t="shared" ca="1" si="85"/>
        <v>8</v>
      </c>
      <c r="DN99" s="56">
        <f t="shared" ca="1" si="86"/>
        <v>10</v>
      </c>
      <c r="DO99" s="56">
        <f t="shared" ca="1" si="87"/>
        <v>10</v>
      </c>
      <c r="DP99" s="56">
        <f t="shared" ca="1" si="88"/>
        <v>10</v>
      </c>
      <c r="DQ99" s="56">
        <f t="shared" ca="1" si="89"/>
        <v>8.75</v>
      </c>
      <c r="DR99" s="56">
        <f t="shared" ca="1" si="90"/>
        <v>9.8000000000000007</v>
      </c>
      <c r="DS99" s="56">
        <f t="shared" ca="1" si="91"/>
        <v>12.142857142857142</v>
      </c>
      <c r="DT99" s="56">
        <f t="shared" ca="1" si="92"/>
        <v>14</v>
      </c>
      <c r="DU99" s="56">
        <f t="shared" ca="1" si="93"/>
        <v>12</v>
      </c>
      <c r="DV99" s="56">
        <f t="shared" ca="1" si="94"/>
        <v>12.888888888888889</v>
      </c>
      <c r="DW99" s="56">
        <f t="shared" ca="1" si="95"/>
        <v>11.571428571428571</v>
      </c>
      <c r="DX99" s="56">
        <f t="shared" ca="1" si="96"/>
        <v>11.571428571428571</v>
      </c>
      <c r="DY99" s="56">
        <f t="shared" ca="1" si="97"/>
        <v>11.571428571428571</v>
      </c>
      <c r="DZ99" s="56">
        <f t="shared" ca="1" si="98"/>
        <v>14.714285714285714</v>
      </c>
      <c r="EA99" s="56">
        <f t="shared" ca="1" si="99"/>
        <v>14.714285714285714</v>
      </c>
      <c r="EB99" s="56">
        <f t="shared" ca="1" si="100"/>
        <v>14.714285714285714</v>
      </c>
      <c r="EC99" s="56">
        <f t="shared" ca="1" si="101"/>
        <v>14.714285714285714</v>
      </c>
      <c r="ED99" s="56">
        <f t="shared" ca="1" si="102"/>
        <v>15.5</v>
      </c>
      <c r="EE99" s="56">
        <f t="shared" ca="1" si="103"/>
        <v>15.8</v>
      </c>
      <c r="EF99" s="56">
        <f t="shared" ca="1" si="104"/>
        <v>15.8</v>
      </c>
      <c r="EG99" s="56">
        <f t="shared" ca="1" si="105"/>
        <v>15.8</v>
      </c>
      <c r="EH99" s="57">
        <f t="shared" ca="1" si="106"/>
        <v>16.5</v>
      </c>
    </row>
    <row r="100" spans="14:138" x14ac:dyDescent="0.2">
      <c r="N100" s="55">
        <f t="shared" si="7"/>
        <v>6.333333333333333</v>
      </c>
      <c r="O100" s="56">
        <f t="shared" si="8"/>
        <v>10.333333333333334</v>
      </c>
      <c r="P100" s="56">
        <f t="shared" si="9"/>
        <v>10.333333333333334</v>
      </c>
      <c r="Q100" s="56">
        <f t="shared" si="10"/>
        <v>9.875</v>
      </c>
      <c r="R100" s="56">
        <f t="shared" si="11"/>
        <v>9.875</v>
      </c>
      <c r="S100" s="56">
        <f t="shared" si="12"/>
        <v>10.222222222222221</v>
      </c>
      <c r="T100" s="56">
        <f t="shared" si="13"/>
        <v>10.222222222222221</v>
      </c>
      <c r="U100" s="56">
        <f t="shared" si="14"/>
        <v>10.222222222222221</v>
      </c>
      <c r="V100" s="56">
        <f t="shared" si="15"/>
        <v>10.222222222222221</v>
      </c>
      <c r="W100" s="56">
        <f t="shared" si="16"/>
        <v>10.222222222222221</v>
      </c>
      <c r="X100" s="56">
        <f t="shared" si="17"/>
        <v>9.125</v>
      </c>
      <c r="Y100" s="56">
        <f t="shared" si="18"/>
        <v>10.625</v>
      </c>
      <c r="Z100" s="56">
        <f t="shared" si="19"/>
        <v>10.625</v>
      </c>
      <c r="AA100" s="56">
        <f t="shared" si="20"/>
        <v>10.625</v>
      </c>
      <c r="AB100" s="56">
        <f t="shared" si="21"/>
        <v>10.285714285714286</v>
      </c>
      <c r="AC100" s="56">
        <f t="shared" si="22"/>
        <v>10.285714285714286</v>
      </c>
      <c r="AD100" s="56">
        <f t="shared" si="23"/>
        <v>10.5</v>
      </c>
      <c r="AE100" s="56">
        <f t="shared" si="24"/>
        <v>11.857142857142858</v>
      </c>
      <c r="AF100" s="56">
        <f t="shared" si="25"/>
        <v>11.8</v>
      </c>
      <c r="AG100" s="56">
        <f t="shared" si="26"/>
        <v>9.1999999999999993</v>
      </c>
      <c r="AH100" s="56">
        <f t="shared" si="27"/>
        <v>11.333333333333334</v>
      </c>
      <c r="AI100" s="56">
        <f t="shared" si="28"/>
        <v>11.333333333333334</v>
      </c>
      <c r="AJ100" s="56">
        <f t="shared" si="29"/>
        <v>13.5</v>
      </c>
      <c r="AK100" s="56">
        <f t="shared" si="30"/>
        <v>13.5</v>
      </c>
      <c r="AL100" s="56">
        <f t="shared" si="31"/>
        <v>10.666666666666666</v>
      </c>
      <c r="AM100" s="56">
        <f t="shared" si="32"/>
        <v>10.666666666666666</v>
      </c>
      <c r="AN100" s="56">
        <f t="shared" si="33"/>
        <v>10.666666666666666</v>
      </c>
      <c r="AO100" s="56">
        <f t="shared" si="34"/>
        <v>10.666666666666666</v>
      </c>
      <c r="AP100" s="56">
        <f t="shared" si="35"/>
        <v>8.5</v>
      </c>
      <c r="AQ100" s="56">
        <f t="shared" si="36"/>
        <v>8.5</v>
      </c>
      <c r="AR100" s="56">
        <f t="shared" si="37"/>
        <v>6</v>
      </c>
      <c r="AS100" s="56">
        <f t="shared" si="38"/>
        <v>6</v>
      </c>
      <c r="AT100" s="56">
        <f t="shared" si="39"/>
        <v>6</v>
      </c>
      <c r="AU100" s="56">
        <f t="shared" si="40"/>
        <v>7.666666666666667</v>
      </c>
      <c r="AV100" s="56">
        <f t="shared" si="41"/>
        <v>6.8571428571428568</v>
      </c>
      <c r="AW100" s="56">
        <f t="shared" si="42"/>
        <v>6</v>
      </c>
      <c r="AX100" s="56">
        <f t="shared" si="43"/>
        <v>5.4285714285714288</v>
      </c>
      <c r="AY100" s="56">
        <f t="shared" si="44"/>
        <v>7.333333333333333</v>
      </c>
      <c r="AZ100" s="56">
        <f t="shared" si="45"/>
        <v>7.333333333333333</v>
      </c>
      <c r="BA100" s="56">
        <f t="shared" si="46"/>
        <v>7.333333333333333</v>
      </c>
      <c r="BB100" s="56">
        <f t="shared" si="47"/>
        <v>6.4285714285714288</v>
      </c>
      <c r="BC100" s="56">
        <f t="shared" si="48"/>
        <v>7.333333333333333</v>
      </c>
      <c r="BD100" s="56">
        <f t="shared" si="49"/>
        <v>8</v>
      </c>
      <c r="BE100" s="56">
        <f t="shared" si="50"/>
        <v>7.2857142857142856</v>
      </c>
      <c r="BF100" s="56">
        <f t="shared" si="51"/>
        <v>8.3333333333333339</v>
      </c>
      <c r="BG100" s="56">
        <f t="shared" si="52"/>
        <v>9.8000000000000007</v>
      </c>
      <c r="BH100" s="56">
        <f t="shared" si="53"/>
        <v>9.8000000000000007</v>
      </c>
      <c r="BI100" s="56">
        <f t="shared" si="54"/>
        <v>9.8000000000000007</v>
      </c>
      <c r="BJ100" s="56">
        <f t="shared" si="55"/>
        <v>9.8000000000000007</v>
      </c>
      <c r="BK100" s="57">
        <f t="shared" si="56"/>
        <v>11.75</v>
      </c>
      <c r="CK100" s="55">
        <f t="shared" ca="1" si="57"/>
        <v>8.6666666666666661</v>
      </c>
      <c r="CL100" s="56">
        <f t="shared" ca="1" si="58"/>
        <v>7.5</v>
      </c>
      <c r="CM100" s="56">
        <f t="shared" ca="1" si="59"/>
        <v>7.5</v>
      </c>
      <c r="CN100" s="56">
        <f t="shared" ca="1" si="60"/>
        <v>5.875</v>
      </c>
      <c r="CO100" s="56">
        <f t="shared" ca="1" si="61"/>
        <v>5.875</v>
      </c>
      <c r="CP100" s="56">
        <f t="shared" ca="1" si="62"/>
        <v>7.5555555555555554</v>
      </c>
      <c r="CQ100" s="56">
        <f t="shared" ca="1" si="63"/>
        <v>7.5555555555555554</v>
      </c>
      <c r="CR100" s="56">
        <f t="shared" ca="1" si="64"/>
        <v>7.5555555555555554</v>
      </c>
      <c r="CS100" s="56">
        <f t="shared" ca="1" si="65"/>
        <v>7.5555555555555554</v>
      </c>
      <c r="CT100" s="56">
        <f t="shared" ca="1" si="66"/>
        <v>7.5555555555555554</v>
      </c>
      <c r="CU100" s="56">
        <f t="shared" ca="1" si="67"/>
        <v>6.5</v>
      </c>
      <c r="CV100" s="56">
        <f t="shared" ca="1" si="68"/>
        <v>6.125</v>
      </c>
      <c r="CW100" s="56">
        <f t="shared" ca="1" si="69"/>
        <v>6.125</v>
      </c>
      <c r="CX100" s="56">
        <f t="shared" ca="1" si="70"/>
        <v>6.125</v>
      </c>
      <c r="CY100" s="56">
        <f t="shared" ca="1" si="71"/>
        <v>4</v>
      </c>
      <c r="CZ100" s="56">
        <f t="shared" ca="1" si="72"/>
        <v>4</v>
      </c>
      <c r="DA100" s="56">
        <f t="shared" ca="1" si="73"/>
        <v>3.625</v>
      </c>
      <c r="DB100" s="56">
        <f t="shared" ca="1" si="74"/>
        <v>3.8571428571428572</v>
      </c>
      <c r="DC100" s="56">
        <f t="shared" ca="1" si="75"/>
        <v>4.8</v>
      </c>
      <c r="DD100" s="56">
        <f t="shared" ca="1" si="76"/>
        <v>6.2</v>
      </c>
      <c r="DE100" s="56">
        <f t="shared" ca="1" si="77"/>
        <v>3</v>
      </c>
      <c r="DF100" s="56">
        <f t="shared" ca="1" si="78"/>
        <v>3</v>
      </c>
      <c r="DG100" s="56">
        <f t="shared" ca="1" si="79"/>
        <v>4</v>
      </c>
      <c r="DH100" s="56">
        <f t="shared" ca="1" si="80"/>
        <v>4</v>
      </c>
      <c r="DI100" s="56">
        <f t="shared" ca="1" si="81"/>
        <v>7.666666666666667</v>
      </c>
      <c r="DJ100" s="56">
        <f t="shared" ca="1" si="82"/>
        <v>7.666666666666667</v>
      </c>
      <c r="DK100" s="56">
        <f t="shared" ca="1" si="83"/>
        <v>7.666666666666667</v>
      </c>
      <c r="DL100" s="56">
        <f t="shared" ca="1" si="84"/>
        <v>7.666666666666667</v>
      </c>
      <c r="DM100" s="56">
        <f t="shared" ca="1" si="85"/>
        <v>8</v>
      </c>
      <c r="DN100" s="56">
        <f t="shared" ca="1" si="86"/>
        <v>8</v>
      </c>
      <c r="DO100" s="56">
        <f t="shared" ca="1" si="87"/>
        <v>10</v>
      </c>
      <c r="DP100" s="56">
        <f t="shared" ca="1" si="88"/>
        <v>10</v>
      </c>
      <c r="DQ100" s="56">
        <f t="shared" ca="1" si="89"/>
        <v>10</v>
      </c>
      <c r="DR100" s="56">
        <f t="shared" ca="1" si="90"/>
        <v>14.333333333333334</v>
      </c>
      <c r="DS100" s="56">
        <f t="shared" ca="1" si="91"/>
        <v>14.285714285714286</v>
      </c>
      <c r="DT100" s="56">
        <f t="shared" ca="1" si="92"/>
        <v>16.5</v>
      </c>
      <c r="DU100" s="56">
        <f t="shared" ca="1" si="93"/>
        <v>14.857142857142858</v>
      </c>
      <c r="DV100" s="56">
        <f t="shared" ca="1" si="94"/>
        <v>14.333333333333334</v>
      </c>
      <c r="DW100" s="56">
        <f t="shared" ca="1" si="95"/>
        <v>14.333333333333334</v>
      </c>
      <c r="DX100" s="56">
        <f t="shared" ca="1" si="96"/>
        <v>14.333333333333334</v>
      </c>
      <c r="DY100" s="56">
        <f t="shared" ca="1" si="97"/>
        <v>13.714285714285714</v>
      </c>
      <c r="DZ100" s="56">
        <f t="shared" ca="1" si="98"/>
        <v>14.333333333333334</v>
      </c>
      <c r="EA100" s="56">
        <f t="shared" ca="1" si="99"/>
        <v>13.2</v>
      </c>
      <c r="EB100" s="56">
        <f t="shared" ca="1" si="100"/>
        <v>14</v>
      </c>
      <c r="EC100" s="56">
        <f t="shared" ca="1" si="101"/>
        <v>15.5</v>
      </c>
      <c r="ED100" s="56">
        <f t="shared" ca="1" si="102"/>
        <v>15.8</v>
      </c>
      <c r="EE100" s="56">
        <f t="shared" ca="1" si="103"/>
        <v>15.8</v>
      </c>
      <c r="EF100" s="56">
        <f t="shared" ca="1" si="104"/>
        <v>15.8</v>
      </c>
      <c r="EG100" s="56">
        <f t="shared" ca="1" si="105"/>
        <v>15.8</v>
      </c>
      <c r="EH100" s="57">
        <f t="shared" ca="1" si="106"/>
        <v>16.25</v>
      </c>
    </row>
    <row r="101" spans="14:138" x14ac:dyDescent="0.2">
      <c r="N101" s="55">
        <f t="shared" si="7"/>
        <v>11.5</v>
      </c>
      <c r="O101" s="56">
        <f t="shared" si="8"/>
        <v>10.333333333333334</v>
      </c>
      <c r="P101" s="56">
        <f t="shared" si="9"/>
        <v>11.857142857142858</v>
      </c>
      <c r="Q101" s="56">
        <f t="shared" si="10"/>
        <v>10.714285714285714</v>
      </c>
      <c r="R101" s="56">
        <f t="shared" si="11"/>
        <v>10.222222222222221</v>
      </c>
      <c r="S101" s="56">
        <f t="shared" si="12"/>
        <v>10.222222222222221</v>
      </c>
      <c r="T101" s="56">
        <f t="shared" si="13"/>
        <v>10.222222222222221</v>
      </c>
      <c r="U101" s="56">
        <f t="shared" si="14"/>
        <v>10.222222222222221</v>
      </c>
      <c r="V101" s="56">
        <f t="shared" si="15"/>
        <v>11.5</v>
      </c>
      <c r="W101" s="56">
        <f t="shared" si="16"/>
        <v>11.5</v>
      </c>
      <c r="X101" s="56">
        <f t="shared" si="17"/>
        <v>12.444444444444445</v>
      </c>
      <c r="Y101" s="56">
        <f t="shared" si="18"/>
        <v>12.444444444444445</v>
      </c>
      <c r="Z101" s="56">
        <f t="shared" si="19"/>
        <v>10.625</v>
      </c>
      <c r="AA101" s="56">
        <f t="shared" si="20"/>
        <v>10.625</v>
      </c>
      <c r="AB101" s="56">
        <f t="shared" si="21"/>
        <v>10.625</v>
      </c>
      <c r="AC101" s="56">
        <f t="shared" si="22"/>
        <v>10.777777777777779</v>
      </c>
      <c r="AD101" s="56">
        <f t="shared" si="23"/>
        <v>11.857142857142858</v>
      </c>
      <c r="AE101" s="56">
        <f t="shared" si="24"/>
        <v>12.166666666666666</v>
      </c>
      <c r="AF101" s="56">
        <f t="shared" si="25"/>
        <v>11.8</v>
      </c>
      <c r="AG101" s="56">
        <f t="shared" si="26"/>
        <v>11.8</v>
      </c>
      <c r="AH101" s="56">
        <f t="shared" si="27"/>
        <v>14.25</v>
      </c>
      <c r="AI101" s="56">
        <f t="shared" si="28"/>
        <v>13.5</v>
      </c>
      <c r="AJ101" s="56">
        <f t="shared" si="29"/>
        <v>13.5</v>
      </c>
      <c r="AK101" s="56">
        <f t="shared" si="30"/>
        <v>13.5</v>
      </c>
      <c r="AL101" s="56">
        <f t="shared" si="31"/>
        <v>13.5</v>
      </c>
      <c r="AM101" s="56">
        <f t="shared" si="32"/>
        <v>13.5</v>
      </c>
      <c r="AN101" s="56">
        <f t="shared" si="33"/>
        <v>10.666666666666666</v>
      </c>
      <c r="AO101" s="56">
        <f t="shared" si="34"/>
        <v>10.666666666666666</v>
      </c>
      <c r="AP101" s="56">
        <f t="shared" si="35"/>
        <v>10.666666666666666</v>
      </c>
      <c r="AQ101" s="56">
        <f t="shared" si="36"/>
        <v>8.5</v>
      </c>
      <c r="AR101" s="56">
        <f t="shared" si="37"/>
        <v>8.5</v>
      </c>
      <c r="AS101" s="56">
        <f t="shared" si="38"/>
        <v>5.5</v>
      </c>
      <c r="AT101" s="56">
        <f t="shared" si="39"/>
        <v>5.5</v>
      </c>
      <c r="AU101" s="56">
        <f t="shared" si="40"/>
        <v>7.666666666666667</v>
      </c>
      <c r="AV101" s="56">
        <f t="shared" si="41"/>
        <v>7.666666666666667</v>
      </c>
      <c r="AW101" s="56">
        <f t="shared" si="42"/>
        <v>7.166666666666667</v>
      </c>
      <c r="AX101" s="56">
        <f t="shared" si="43"/>
        <v>6.2</v>
      </c>
      <c r="AY101" s="56">
        <f t="shared" si="44"/>
        <v>7.333333333333333</v>
      </c>
      <c r="AZ101" s="56">
        <f t="shared" si="45"/>
        <v>7.333333333333333</v>
      </c>
      <c r="BA101" s="56">
        <f t="shared" si="46"/>
        <v>6.4285714285714288</v>
      </c>
      <c r="BB101" s="56">
        <f t="shared" si="47"/>
        <v>6.4285714285714288</v>
      </c>
      <c r="BC101" s="56">
        <f t="shared" si="48"/>
        <v>6.4285714285714288</v>
      </c>
      <c r="BD101" s="56">
        <f t="shared" si="49"/>
        <v>6.4285714285714288</v>
      </c>
      <c r="BE101" s="56">
        <f t="shared" si="50"/>
        <v>6.4285714285714288</v>
      </c>
      <c r="BF101" s="56">
        <f t="shared" si="51"/>
        <v>8</v>
      </c>
      <c r="BG101" s="56">
        <f t="shared" si="52"/>
        <v>8</v>
      </c>
      <c r="BH101" s="56">
        <f t="shared" si="53"/>
        <v>8</v>
      </c>
      <c r="BI101" s="56">
        <f t="shared" si="54"/>
        <v>8.3333333333333339</v>
      </c>
      <c r="BJ101" s="56">
        <f t="shared" si="55"/>
        <v>12.333333333333334</v>
      </c>
      <c r="BK101" s="57">
        <f t="shared" si="56"/>
        <v>12.333333333333334</v>
      </c>
      <c r="CK101" s="55">
        <f t="shared" ca="1" si="57"/>
        <v>7.25</v>
      </c>
      <c r="CL101" s="56">
        <f t="shared" ca="1" si="58"/>
        <v>7.5</v>
      </c>
      <c r="CM101" s="56">
        <f t="shared" ca="1" si="59"/>
        <v>7.8571428571428568</v>
      </c>
      <c r="CN101" s="56">
        <f t="shared" ca="1" si="60"/>
        <v>9.4285714285714288</v>
      </c>
      <c r="CO101" s="56">
        <f t="shared" ca="1" si="61"/>
        <v>7.5555555555555554</v>
      </c>
      <c r="CP101" s="56">
        <f t="shared" ca="1" si="62"/>
        <v>7.5555555555555554</v>
      </c>
      <c r="CQ101" s="56">
        <f t="shared" ca="1" si="63"/>
        <v>7.5555555555555554</v>
      </c>
      <c r="CR101" s="56">
        <f t="shared" ca="1" si="64"/>
        <v>7.5555555555555554</v>
      </c>
      <c r="CS101" s="56">
        <f t="shared" ca="1" si="65"/>
        <v>6.9</v>
      </c>
      <c r="CT101" s="56">
        <f t="shared" ca="1" si="66"/>
        <v>6.9</v>
      </c>
      <c r="CU101" s="56">
        <f t="shared" ca="1" si="67"/>
        <v>5.7777777777777777</v>
      </c>
      <c r="CV101" s="56">
        <f t="shared" ca="1" si="68"/>
        <v>5.7777777777777777</v>
      </c>
      <c r="CW101" s="56">
        <f t="shared" ca="1" si="69"/>
        <v>6.125</v>
      </c>
      <c r="CX101" s="56">
        <f t="shared" ca="1" si="70"/>
        <v>6.125</v>
      </c>
      <c r="CY101" s="56">
        <f t="shared" ca="1" si="71"/>
        <v>6.125</v>
      </c>
      <c r="CZ101" s="56">
        <f t="shared" ca="1" si="72"/>
        <v>5.5555555555555554</v>
      </c>
      <c r="DA101" s="56">
        <f t="shared" ca="1" si="73"/>
        <v>3.8571428571428572</v>
      </c>
      <c r="DB101" s="56">
        <f t="shared" ca="1" si="74"/>
        <v>4.333333333333333</v>
      </c>
      <c r="DC101" s="56">
        <f t="shared" ca="1" si="75"/>
        <v>4.8</v>
      </c>
      <c r="DD101" s="56">
        <f t="shared" ca="1" si="76"/>
        <v>4.8</v>
      </c>
      <c r="DE101" s="56">
        <f t="shared" ca="1" si="77"/>
        <v>2.5</v>
      </c>
      <c r="DF101" s="56">
        <f t="shared" ca="1" si="78"/>
        <v>4</v>
      </c>
      <c r="DG101" s="56">
        <f t="shared" ca="1" si="79"/>
        <v>4</v>
      </c>
      <c r="DH101" s="56">
        <f t="shared" ca="1" si="80"/>
        <v>4</v>
      </c>
      <c r="DI101" s="56">
        <f t="shared" ca="1" si="81"/>
        <v>4</v>
      </c>
      <c r="DJ101" s="56">
        <f t="shared" ca="1" si="82"/>
        <v>4</v>
      </c>
      <c r="DK101" s="56">
        <f t="shared" ca="1" si="83"/>
        <v>7.666666666666667</v>
      </c>
      <c r="DL101" s="56">
        <f t="shared" ca="1" si="84"/>
        <v>7.666666666666667</v>
      </c>
      <c r="DM101" s="56">
        <f t="shared" ca="1" si="85"/>
        <v>7.666666666666667</v>
      </c>
      <c r="DN101" s="56">
        <f t="shared" ca="1" si="86"/>
        <v>8</v>
      </c>
      <c r="DO101" s="56">
        <f t="shared" ca="1" si="87"/>
        <v>8</v>
      </c>
      <c r="DP101" s="56">
        <f t="shared" ca="1" si="88"/>
        <v>12.5</v>
      </c>
      <c r="DQ101" s="56">
        <f t="shared" ca="1" si="89"/>
        <v>12.5</v>
      </c>
      <c r="DR101" s="56">
        <f t="shared" ca="1" si="90"/>
        <v>14.333333333333334</v>
      </c>
      <c r="DS101" s="56">
        <f t="shared" ca="1" si="91"/>
        <v>14.333333333333334</v>
      </c>
      <c r="DT101" s="56">
        <f t="shared" ca="1" si="92"/>
        <v>14.166666666666666</v>
      </c>
      <c r="DU101" s="56">
        <f t="shared" ca="1" si="93"/>
        <v>16.8</v>
      </c>
      <c r="DV101" s="56">
        <f t="shared" ca="1" si="94"/>
        <v>14.333333333333334</v>
      </c>
      <c r="DW101" s="56">
        <f t="shared" ca="1" si="95"/>
        <v>14.333333333333334</v>
      </c>
      <c r="DX101" s="56">
        <f t="shared" ca="1" si="96"/>
        <v>13</v>
      </c>
      <c r="DY101" s="56">
        <f t="shared" ca="1" si="97"/>
        <v>13</v>
      </c>
      <c r="DZ101" s="56">
        <f t="shared" ca="1" si="98"/>
        <v>13</v>
      </c>
      <c r="EA101" s="56">
        <f t="shared" ca="1" si="99"/>
        <v>13</v>
      </c>
      <c r="EB101" s="56">
        <f t="shared" ca="1" si="100"/>
        <v>13</v>
      </c>
      <c r="EC101" s="56">
        <f t="shared" ca="1" si="101"/>
        <v>11.4</v>
      </c>
      <c r="ED101" s="56">
        <f t="shared" ca="1" si="102"/>
        <v>11.4</v>
      </c>
      <c r="EE101" s="56">
        <f t="shared" ca="1" si="103"/>
        <v>11.4</v>
      </c>
      <c r="EF101" s="56">
        <f t="shared" ca="1" si="104"/>
        <v>14</v>
      </c>
      <c r="EG101" s="56">
        <f t="shared" ca="1" si="105"/>
        <v>12.666666666666666</v>
      </c>
      <c r="EH101" s="57">
        <f t="shared" ca="1" si="106"/>
        <v>12.666666666666666</v>
      </c>
    </row>
    <row r="102" spans="14:138" x14ac:dyDescent="0.2">
      <c r="N102" s="55">
        <f t="shared" si="7"/>
        <v>13.4</v>
      </c>
      <c r="O102" s="56">
        <f t="shared" si="8"/>
        <v>11.5</v>
      </c>
      <c r="P102" s="56">
        <f t="shared" si="9"/>
        <v>12</v>
      </c>
      <c r="Q102" s="56">
        <f t="shared" si="10"/>
        <v>12</v>
      </c>
      <c r="R102" s="56">
        <f t="shared" si="11"/>
        <v>11.444444444444445</v>
      </c>
      <c r="S102" s="56">
        <f t="shared" si="12"/>
        <v>11.444444444444445</v>
      </c>
      <c r="T102" s="56">
        <f t="shared" si="13"/>
        <v>11.3</v>
      </c>
      <c r="U102" s="56">
        <f t="shared" si="14"/>
        <v>11.818181818181818</v>
      </c>
      <c r="V102" s="56">
        <f t="shared" si="15"/>
        <v>11.5</v>
      </c>
      <c r="W102" s="56">
        <f t="shared" si="16"/>
        <v>12.444444444444445</v>
      </c>
      <c r="X102" s="56">
        <f t="shared" si="17"/>
        <v>12.444444444444445</v>
      </c>
      <c r="Y102" s="56">
        <f t="shared" si="18"/>
        <v>12.444444444444445</v>
      </c>
      <c r="Z102" s="56">
        <f t="shared" si="19"/>
        <v>13</v>
      </c>
      <c r="AA102" s="56">
        <f t="shared" si="20"/>
        <v>10.625</v>
      </c>
      <c r="AB102" s="56">
        <f t="shared" si="21"/>
        <v>10.625</v>
      </c>
      <c r="AC102" s="56">
        <f t="shared" si="22"/>
        <v>10.714285714285714</v>
      </c>
      <c r="AD102" s="56">
        <f t="shared" si="23"/>
        <v>12.285714285714286</v>
      </c>
      <c r="AE102" s="56">
        <f t="shared" si="24"/>
        <v>11.8</v>
      </c>
      <c r="AF102" s="56">
        <f t="shared" si="25"/>
        <v>11.8</v>
      </c>
      <c r="AG102" s="56">
        <f t="shared" si="26"/>
        <v>11.8</v>
      </c>
      <c r="AH102" s="56">
        <f t="shared" si="27"/>
        <v>14.25</v>
      </c>
      <c r="AI102" s="56">
        <f t="shared" si="28"/>
        <v>16.666666666666668</v>
      </c>
      <c r="AJ102" s="56">
        <f t="shared" si="29"/>
        <v>13.5</v>
      </c>
      <c r="AK102" s="56">
        <f t="shared" si="30"/>
        <v>13.5</v>
      </c>
      <c r="AL102" s="56">
        <f t="shared" si="31"/>
        <v>13.5</v>
      </c>
      <c r="AM102" s="56">
        <f t="shared" si="32"/>
        <v>13.5</v>
      </c>
      <c r="AN102" s="56">
        <f t="shared" si="33"/>
        <v>13.5</v>
      </c>
      <c r="AO102" s="56">
        <f t="shared" si="34"/>
        <v>12.333333333333334</v>
      </c>
      <c r="AP102" s="56">
        <f t="shared" si="35"/>
        <v>13.5</v>
      </c>
      <c r="AQ102" s="56">
        <f t="shared" si="36"/>
        <v>12</v>
      </c>
      <c r="AR102" s="56">
        <f t="shared" si="37"/>
        <v>7</v>
      </c>
      <c r="AS102" s="56">
        <f t="shared" si="38"/>
        <v>8</v>
      </c>
      <c r="AT102" s="56">
        <f t="shared" si="39"/>
        <v>10</v>
      </c>
      <c r="AU102" s="56">
        <f t="shared" si="40"/>
        <v>8.1999999999999993</v>
      </c>
      <c r="AV102" s="56">
        <f t="shared" si="41"/>
        <v>8.1999999999999993</v>
      </c>
      <c r="AW102" s="56">
        <f t="shared" si="42"/>
        <v>7.25</v>
      </c>
      <c r="AX102" s="56">
        <f t="shared" si="43"/>
        <v>7.25</v>
      </c>
      <c r="AY102" s="56">
        <f t="shared" si="44"/>
        <v>5.333333333333333</v>
      </c>
      <c r="AZ102" s="56">
        <f t="shared" si="45"/>
        <v>6.4285714285714288</v>
      </c>
      <c r="BA102" s="56">
        <f t="shared" si="46"/>
        <v>6.4285714285714288</v>
      </c>
      <c r="BB102" s="56">
        <f t="shared" si="47"/>
        <v>6.4285714285714288</v>
      </c>
      <c r="BC102" s="56">
        <f t="shared" si="48"/>
        <v>6.4285714285714288</v>
      </c>
      <c r="BD102" s="56">
        <f t="shared" si="49"/>
        <v>7.333333333333333</v>
      </c>
      <c r="BE102" s="56">
        <f t="shared" si="50"/>
        <v>7.333333333333333</v>
      </c>
      <c r="BF102" s="56">
        <f t="shared" si="51"/>
        <v>7.333333333333333</v>
      </c>
      <c r="BG102" s="56">
        <f t="shared" si="52"/>
        <v>8</v>
      </c>
      <c r="BH102" s="56">
        <f t="shared" si="53"/>
        <v>9.5</v>
      </c>
      <c r="BI102" s="56">
        <f t="shared" si="54"/>
        <v>9.5</v>
      </c>
      <c r="BJ102" s="56">
        <f t="shared" si="55"/>
        <v>9.5</v>
      </c>
      <c r="BK102" s="57">
        <f t="shared" si="56"/>
        <v>9.5</v>
      </c>
      <c r="CK102" s="55">
        <f t="shared" ca="1" si="57"/>
        <v>7.8</v>
      </c>
      <c r="CL102" s="56">
        <f t="shared" ca="1" si="58"/>
        <v>8.8333333333333339</v>
      </c>
      <c r="CM102" s="56">
        <f t="shared" ca="1" si="59"/>
        <v>9.5</v>
      </c>
      <c r="CN102" s="56">
        <f t="shared" ca="1" si="60"/>
        <v>9.5</v>
      </c>
      <c r="CO102" s="56">
        <f t="shared" ca="1" si="61"/>
        <v>8.5555555555555554</v>
      </c>
      <c r="CP102" s="56">
        <f t="shared" ca="1" si="62"/>
        <v>8.5555555555555554</v>
      </c>
      <c r="CQ102" s="56">
        <f t="shared" ca="1" si="63"/>
        <v>7.8</v>
      </c>
      <c r="CR102" s="56">
        <f t="shared" ca="1" si="64"/>
        <v>7.6363636363636367</v>
      </c>
      <c r="CS102" s="56">
        <f t="shared" ca="1" si="65"/>
        <v>6.9</v>
      </c>
      <c r="CT102" s="56">
        <f t="shared" ca="1" si="66"/>
        <v>6.5555555555555554</v>
      </c>
      <c r="CU102" s="56">
        <f t="shared" ca="1" si="67"/>
        <v>5.7777777777777777</v>
      </c>
      <c r="CV102" s="56">
        <f t="shared" ca="1" si="68"/>
        <v>5.7777777777777777</v>
      </c>
      <c r="CW102" s="56">
        <f t="shared" ca="1" si="69"/>
        <v>5.5</v>
      </c>
      <c r="CX102" s="56">
        <f t="shared" ca="1" si="70"/>
        <v>6.125</v>
      </c>
      <c r="CY102" s="56">
        <f t="shared" ca="1" si="71"/>
        <v>6.125</v>
      </c>
      <c r="CZ102" s="56">
        <f t="shared" ca="1" si="72"/>
        <v>6.8571428571428568</v>
      </c>
      <c r="DA102" s="56">
        <f t="shared" ca="1" si="73"/>
        <v>6.7142857142857144</v>
      </c>
      <c r="DB102" s="56">
        <f t="shared" ca="1" si="74"/>
        <v>4.8</v>
      </c>
      <c r="DC102" s="56">
        <f t="shared" ca="1" si="75"/>
        <v>4.8</v>
      </c>
      <c r="DD102" s="56">
        <f t="shared" ca="1" si="76"/>
        <v>4.8</v>
      </c>
      <c r="DE102" s="56">
        <f t="shared" ca="1" si="77"/>
        <v>2.5</v>
      </c>
      <c r="DF102" s="56">
        <f t="shared" ca="1" si="78"/>
        <v>3</v>
      </c>
      <c r="DG102" s="56">
        <f t="shared" ca="1" si="79"/>
        <v>4</v>
      </c>
      <c r="DH102" s="56">
        <f t="shared" ca="1" si="80"/>
        <v>4</v>
      </c>
      <c r="DI102" s="56">
        <f t="shared" ca="1" si="81"/>
        <v>4</v>
      </c>
      <c r="DJ102" s="56">
        <f t="shared" ca="1" si="82"/>
        <v>4</v>
      </c>
      <c r="DK102" s="56">
        <f t="shared" ca="1" si="83"/>
        <v>4</v>
      </c>
      <c r="DL102" s="56">
        <f t="shared" ca="1" si="84"/>
        <v>3</v>
      </c>
      <c r="DM102" s="56">
        <f t="shared" ca="1" si="85"/>
        <v>4</v>
      </c>
      <c r="DN102" s="56">
        <f t="shared" ca="1" si="86"/>
        <v>1</v>
      </c>
      <c r="DO102" s="56">
        <f t="shared" ca="1" si="87"/>
        <v>12</v>
      </c>
      <c r="DP102" s="56">
        <f t="shared" ca="1" si="88"/>
        <v>10.5</v>
      </c>
      <c r="DQ102" s="56">
        <f t="shared" ca="1" si="89"/>
        <v>11.333333333333334</v>
      </c>
      <c r="DR102" s="56">
        <f t="shared" ca="1" si="90"/>
        <v>14.2</v>
      </c>
      <c r="DS102" s="56">
        <f t="shared" ca="1" si="91"/>
        <v>14.2</v>
      </c>
      <c r="DT102" s="56">
        <f t="shared" ca="1" si="92"/>
        <v>17.5</v>
      </c>
      <c r="DU102" s="56">
        <f t="shared" ca="1" si="93"/>
        <v>17.5</v>
      </c>
      <c r="DV102" s="56">
        <f t="shared" ca="1" si="94"/>
        <v>14.833333333333334</v>
      </c>
      <c r="DW102" s="56">
        <f t="shared" ca="1" si="95"/>
        <v>13</v>
      </c>
      <c r="DX102" s="56">
        <f t="shared" ca="1" si="96"/>
        <v>13</v>
      </c>
      <c r="DY102" s="56">
        <f t="shared" ca="1" si="97"/>
        <v>13</v>
      </c>
      <c r="DZ102" s="56">
        <f t="shared" ca="1" si="98"/>
        <v>13</v>
      </c>
      <c r="EA102" s="56">
        <f t="shared" ca="1" si="99"/>
        <v>12.833333333333334</v>
      </c>
      <c r="EB102" s="56">
        <f t="shared" ca="1" si="100"/>
        <v>12.833333333333334</v>
      </c>
      <c r="EC102" s="56">
        <f t="shared" ca="1" si="101"/>
        <v>12.833333333333334</v>
      </c>
      <c r="ED102" s="56">
        <f t="shared" ca="1" si="102"/>
        <v>11.4</v>
      </c>
      <c r="EE102" s="56">
        <f t="shared" ca="1" si="103"/>
        <v>10.75</v>
      </c>
      <c r="EF102" s="56">
        <f t="shared" ca="1" si="104"/>
        <v>10.75</v>
      </c>
      <c r="EG102" s="56">
        <f t="shared" ca="1" si="105"/>
        <v>10.75</v>
      </c>
      <c r="EH102" s="57">
        <f t="shared" ca="1" si="106"/>
        <v>10.75</v>
      </c>
    </row>
    <row r="103" spans="14:138" x14ac:dyDescent="0.2">
      <c r="N103" s="55">
        <f t="shared" si="7"/>
        <v>13.4</v>
      </c>
      <c r="O103" s="56">
        <f t="shared" si="8"/>
        <v>13.333333333333334</v>
      </c>
      <c r="P103" s="56">
        <f t="shared" si="9"/>
        <v>11.714285714285714</v>
      </c>
      <c r="Q103" s="56">
        <f t="shared" si="10"/>
        <v>12.333333333333334</v>
      </c>
      <c r="R103" s="56">
        <f t="shared" si="11"/>
        <v>12.333333333333334</v>
      </c>
      <c r="S103" s="56">
        <f t="shared" si="12"/>
        <v>11.8</v>
      </c>
      <c r="T103" s="56">
        <f t="shared" si="13"/>
        <v>12.818181818181818</v>
      </c>
      <c r="U103" s="56">
        <f t="shared" si="14"/>
        <v>13.8</v>
      </c>
      <c r="V103" s="56">
        <f t="shared" si="15"/>
        <v>14.181818181818182</v>
      </c>
      <c r="W103" s="56">
        <f t="shared" si="16"/>
        <v>13.5</v>
      </c>
      <c r="X103" s="56">
        <f t="shared" si="17"/>
        <v>13.181818181818182</v>
      </c>
      <c r="Y103" s="56">
        <f t="shared" si="18"/>
        <v>13.5</v>
      </c>
      <c r="Z103" s="56">
        <f t="shared" si="19"/>
        <v>13.333333333333334</v>
      </c>
      <c r="AA103" s="56">
        <f t="shared" si="20"/>
        <v>13.333333333333334</v>
      </c>
      <c r="AB103" s="56">
        <f t="shared" si="21"/>
        <v>11.625</v>
      </c>
      <c r="AC103" s="56">
        <f t="shared" si="22"/>
        <v>13.142857142857142</v>
      </c>
      <c r="AD103" s="56">
        <f t="shared" si="23"/>
        <v>12.857142857142858</v>
      </c>
      <c r="AE103" s="56">
        <f t="shared" si="24"/>
        <v>12</v>
      </c>
      <c r="AF103" s="56">
        <f t="shared" si="25"/>
        <v>11.8</v>
      </c>
      <c r="AG103" s="56">
        <f t="shared" si="26"/>
        <v>14.25</v>
      </c>
      <c r="AH103" s="56">
        <f t="shared" si="27"/>
        <v>16.666666666666668</v>
      </c>
      <c r="AI103" s="56">
        <f t="shared" si="28"/>
        <v>16.666666666666668</v>
      </c>
      <c r="AJ103" s="56">
        <f t="shared" si="29"/>
        <v>16.666666666666668</v>
      </c>
      <c r="AK103" s="56">
        <f t="shared" si="30"/>
        <v>12.333333333333334</v>
      </c>
      <c r="AL103" s="56">
        <f t="shared" si="31"/>
        <v>12.333333333333334</v>
      </c>
      <c r="AM103" s="56">
        <f t="shared" si="32"/>
        <v>12.333333333333334</v>
      </c>
      <c r="AN103" s="56">
        <f t="shared" si="33"/>
        <v>12.333333333333334</v>
      </c>
      <c r="AO103" s="56">
        <f t="shared" si="34"/>
        <v>12.333333333333334</v>
      </c>
      <c r="AP103" s="56">
        <f t="shared" si="35"/>
        <v>12.333333333333334</v>
      </c>
      <c r="AQ103" s="56">
        <f t="shared" si="36"/>
        <v>8.6666666666666661</v>
      </c>
      <c r="AR103" s="56">
        <f t="shared" si="37"/>
        <v>8.6666666666666661</v>
      </c>
      <c r="AS103" s="56">
        <f t="shared" si="38"/>
        <v>8.6666666666666661</v>
      </c>
      <c r="AT103" s="56">
        <f t="shared" si="39"/>
        <v>10</v>
      </c>
      <c r="AU103" s="56">
        <f t="shared" si="40"/>
        <v>10</v>
      </c>
      <c r="AV103" s="56">
        <f t="shared" si="41"/>
        <v>10</v>
      </c>
      <c r="AW103" s="56">
        <f t="shared" si="42"/>
        <v>9.3333333333333339</v>
      </c>
      <c r="AX103" s="56">
        <f t="shared" si="43"/>
        <v>7.25</v>
      </c>
      <c r="AY103" s="56">
        <f t="shared" si="44"/>
        <v>6</v>
      </c>
      <c r="AZ103" s="56">
        <f t="shared" si="45"/>
        <v>7.25</v>
      </c>
      <c r="BA103" s="56">
        <f t="shared" si="46"/>
        <v>8.4</v>
      </c>
      <c r="BB103" s="56">
        <f t="shared" si="47"/>
        <v>8.4</v>
      </c>
      <c r="BC103" s="56">
        <f t="shared" si="48"/>
        <v>7.333333333333333</v>
      </c>
      <c r="BD103" s="56">
        <f t="shared" si="49"/>
        <v>8.4</v>
      </c>
      <c r="BE103" s="56">
        <f t="shared" si="50"/>
        <v>8.4</v>
      </c>
      <c r="BF103" s="56">
        <f t="shared" si="51"/>
        <v>8.4</v>
      </c>
      <c r="BG103" s="56">
        <f t="shared" si="52"/>
        <v>8.4</v>
      </c>
      <c r="BH103" s="56">
        <f t="shared" si="53"/>
        <v>9.5</v>
      </c>
      <c r="BI103" s="56">
        <f t="shared" si="54"/>
        <v>9.5</v>
      </c>
      <c r="BJ103" s="56">
        <f t="shared" si="55"/>
        <v>9.5</v>
      </c>
      <c r="BK103" s="57">
        <f t="shared" si="56"/>
        <v>9.5</v>
      </c>
      <c r="CK103" s="55">
        <f t="shared" ca="1" si="57"/>
        <v>7.8</v>
      </c>
      <c r="CL103" s="56">
        <f t="shared" ca="1" si="58"/>
        <v>10</v>
      </c>
      <c r="CM103" s="56">
        <f t="shared" ca="1" si="59"/>
        <v>10.571428571428571</v>
      </c>
      <c r="CN103" s="56">
        <f t="shared" ca="1" si="60"/>
        <v>10.111111111111111</v>
      </c>
      <c r="CO103" s="56">
        <f t="shared" ca="1" si="61"/>
        <v>10.111111111111111</v>
      </c>
      <c r="CP103" s="56">
        <f t="shared" ca="1" si="62"/>
        <v>9.1999999999999993</v>
      </c>
      <c r="CQ103" s="56">
        <f t="shared" ca="1" si="63"/>
        <v>8.454545454545455</v>
      </c>
      <c r="CR103" s="56">
        <f t="shared" ca="1" si="64"/>
        <v>8.3000000000000007</v>
      </c>
      <c r="CS103" s="56">
        <f t="shared" ca="1" si="65"/>
        <v>7.8181818181818183</v>
      </c>
      <c r="CT103" s="56">
        <f t="shared" ca="1" si="66"/>
        <v>7.6</v>
      </c>
      <c r="CU103" s="56">
        <f t="shared" ca="1" si="67"/>
        <v>6.3636363636363633</v>
      </c>
      <c r="CV103" s="56">
        <f t="shared" ca="1" si="68"/>
        <v>6.9</v>
      </c>
      <c r="CW103" s="56">
        <f t="shared" ca="1" si="69"/>
        <v>6</v>
      </c>
      <c r="CX103" s="56">
        <f t="shared" ca="1" si="70"/>
        <v>6</v>
      </c>
      <c r="CY103" s="56">
        <f t="shared" ca="1" si="71"/>
        <v>6.375</v>
      </c>
      <c r="CZ103" s="56">
        <f t="shared" ca="1" si="72"/>
        <v>7</v>
      </c>
      <c r="DA103" s="56">
        <f t="shared" ca="1" si="73"/>
        <v>6.8571428571428568</v>
      </c>
      <c r="DB103" s="56">
        <f t="shared" ca="1" si="74"/>
        <v>7.5</v>
      </c>
      <c r="DC103" s="56">
        <f t="shared" ca="1" si="75"/>
        <v>4.8</v>
      </c>
      <c r="DD103" s="56">
        <f t="shared" ca="1" si="76"/>
        <v>2.5</v>
      </c>
      <c r="DE103" s="56">
        <f t="shared" ca="1" si="77"/>
        <v>3</v>
      </c>
      <c r="DF103" s="56">
        <f t="shared" ca="1" si="78"/>
        <v>3</v>
      </c>
      <c r="DG103" s="56">
        <f t="shared" ca="1" si="79"/>
        <v>3</v>
      </c>
      <c r="DH103" s="56">
        <f t="shared" ca="1" si="80"/>
        <v>3</v>
      </c>
      <c r="DI103" s="56">
        <f t="shared" ca="1" si="81"/>
        <v>3</v>
      </c>
      <c r="DJ103" s="56">
        <f t="shared" ca="1" si="82"/>
        <v>3</v>
      </c>
      <c r="DK103" s="56">
        <f t="shared" ca="1" si="83"/>
        <v>3</v>
      </c>
      <c r="DL103" s="56">
        <f t="shared" ca="1" si="84"/>
        <v>3</v>
      </c>
      <c r="DM103" s="56">
        <f t="shared" ca="1" si="85"/>
        <v>3</v>
      </c>
      <c r="DN103" s="56">
        <f t="shared" ca="1" si="86"/>
        <v>7.333333333333333</v>
      </c>
      <c r="DO103" s="56">
        <f t="shared" ca="1" si="87"/>
        <v>7.333333333333333</v>
      </c>
      <c r="DP103" s="56">
        <f t="shared" ca="1" si="88"/>
        <v>7.333333333333333</v>
      </c>
      <c r="DQ103" s="56">
        <f t="shared" ca="1" si="89"/>
        <v>11.333333333333334</v>
      </c>
      <c r="DR103" s="56">
        <f t="shared" ca="1" si="90"/>
        <v>14.25</v>
      </c>
      <c r="DS103" s="56">
        <f t="shared" ca="1" si="91"/>
        <v>14.25</v>
      </c>
      <c r="DT103" s="56">
        <f t="shared" ca="1" si="92"/>
        <v>18.666666666666668</v>
      </c>
      <c r="DU103" s="56">
        <f t="shared" ca="1" si="93"/>
        <v>15.25</v>
      </c>
      <c r="DV103" s="56">
        <f t="shared" ca="1" si="94"/>
        <v>15</v>
      </c>
      <c r="DW103" s="56">
        <f t="shared" ca="1" si="95"/>
        <v>15.25</v>
      </c>
      <c r="DX103" s="56">
        <f t="shared" ca="1" si="96"/>
        <v>12.6</v>
      </c>
      <c r="DY103" s="56">
        <f t="shared" ca="1" si="97"/>
        <v>12.6</v>
      </c>
      <c r="DZ103" s="56">
        <f t="shared" ca="1" si="98"/>
        <v>12.833333333333334</v>
      </c>
      <c r="EA103" s="56">
        <f t="shared" ca="1" si="99"/>
        <v>12.6</v>
      </c>
      <c r="EB103" s="56">
        <f t="shared" ca="1" si="100"/>
        <v>12.6</v>
      </c>
      <c r="EC103" s="56">
        <f t="shared" ca="1" si="101"/>
        <v>12.6</v>
      </c>
      <c r="ED103" s="56">
        <f t="shared" ca="1" si="102"/>
        <v>12.6</v>
      </c>
      <c r="EE103" s="56">
        <f t="shared" ca="1" si="103"/>
        <v>10.75</v>
      </c>
      <c r="EF103" s="56">
        <f t="shared" ca="1" si="104"/>
        <v>10.75</v>
      </c>
      <c r="EG103" s="56">
        <f t="shared" ca="1" si="105"/>
        <v>10.75</v>
      </c>
      <c r="EH103" s="57">
        <f t="shared" ca="1" si="106"/>
        <v>10.75</v>
      </c>
    </row>
    <row r="104" spans="14:138" x14ac:dyDescent="0.2">
      <c r="N104" s="55">
        <f t="shared" si="7"/>
        <v>21</v>
      </c>
      <c r="O104" s="56">
        <f t="shared" si="8"/>
        <v>15.333333333333334</v>
      </c>
      <c r="P104" s="56">
        <f t="shared" si="9"/>
        <v>12.125</v>
      </c>
      <c r="Q104" s="56">
        <f t="shared" si="10"/>
        <v>13.428571428571429</v>
      </c>
      <c r="R104" s="56">
        <f t="shared" si="11"/>
        <v>13.428571428571429</v>
      </c>
      <c r="S104" s="56">
        <f t="shared" si="12"/>
        <v>13.5</v>
      </c>
      <c r="T104" s="56">
        <f t="shared" si="13"/>
        <v>14.181818181818182</v>
      </c>
      <c r="U104" s="56">
        <f t="shared" si="14"/>
        <v>14.181818181818182</v>
      </c>
      <c r="V104" s="56">
        <f t="shared" si="15"/>
        <v>14.181818181818182</v>
      </c>
      <c r="W104" s="56">
        <f t="shared" si="16"/>
        <v>14.1</v>
      </c>
      <c r="X104" s="56">
        <f t="shared" si="17"/>
        <v>14.181818181818182</v>
      </c>
      <c r="Y104" s="56">
        <f t="shared" si="18"/>
        <v>13.5</v>
      </c>
      <c r="Z104" s="56">
        <f t="shared" si="19"/>
        <v>13.5</v>
      </c>
      <c r="AA104" s="56">
        <f t="shared" si="20"/>
        <v>13.5</v>
      </c>
      <c r="AB104" s="56">
        <f t="shared" si="21"/>
        <v>13</v>
      </c>
      <c r="AC104" s="56">
        <f t="shared" si="22"/>
        <v>13</v>
      </c>
      <c r="AD104" s="56">
        <f t="shared" si="23"/>
        <v>12.857142857142858</v>
      </c>
      <c r="AE104" s="56">
        <f t="shared" si="24"/>
        <v>12.857142857142858</v>
      </c>
      <c r="AF104" s="56">
        <f t="shared" si="25"/>
        <v>12.833333333333334</v>
      </c>
      <c r="AG104" s="56">
        <f t="shared" si="26"/>
        <v>16.666666666666668</v>
      </c>
      <c r="AH104" s="56">
        <f t="shared" si="27"/>
        <v>16.666666666666668</v>
      </c>
      <c r="AI104" s="56">
        <f t="shared" si="28"/>
        <v>15</v>
      </c>
      <c r="AJ104" s="56">
        <f t="shared" si="29"/>
        <v>15</v>
      </c>
      <c r="AK104" s="56">
        <f t="shared" si="30"/>
        <v>12.333333333333334</v>
      </c>
      <c r="AL104" s="56">
        <f t="shared" si="31"/>
        <v>12.333333333333334</v>
      </c>
      <c r="AM104" s="56">
        <f t="shared" si="32"/>
        <v>12.333333333333334</v>
      </c>
      <c r="AN104" s="56">
        <f t="shared" si="33"/>
        <v>12.333333333333334</v>
      </c>
      <c r="AO104" s="56">
        <f t="shared" si="34"/>
        <v>12.333333333333334</v>
      </c>
      <c r="AP104" s="56">
        <f t="shared" si="35"/>
        <v>12.333333333333334</v>
      </c>
      <c r="AQ104" s="56">
        <f t="shared" si="36"/>
        <v>8.6666666666666661</v>
      </c>
      <c r="AR104" s="56">
        <f t="shared" si="37"/>
        <v>8.6666666666666661</v>
      </c>
      <c r="AS104" s="56">
        <f t="shared" si="38"/>
        <v>8.6666666666666661</v>
      </c>
      <c r="AT104" s="56">
        <f t="shared" si="39"/>
        <v>10</v>
      </c>
      <c r="AU104" s="56">
        <f t="shared" si="40"/>
        <v>10</v>
      </c>
      <c r="AV104" s="56">
        <f t="shared" si="41"/>
        <v>10</v>
      </c>
      <c r="AW104" s="56">
        <f t="shared" si="42"/>
        <v>7.25</v>
      </c>
      <c r="AX104" s="56">
        <f t="shared" si="43"/>
        <v>7.25</v>
      </c>
      <c r="AY104" s="56">
        <f t="shared" si="44"/>
        <v>7.25</v>
      </c>
      <c r="AZ104" s="56">
        <f t="shared" si="45"/>
        <v>7.25</v>
      </c>
      <c r="BA104" s="56">
        <f t="shared" si="46"/>
        <v>7.25</v>
      </c>
      <c r="BB104" s="56">
        <f t="shared" si="47"/>
        <v>7.25</v>
      </c>
      <c r="BC104" s="56">
        <f t="shared" si="48"/>
        <v>8.4</v>
      </c>
      <c r="BD104" s="56">
        <f t="shared" si="49"/>
        <v>8.4</v>
      </c>
      <c r="BE104" s="56">
        <f t="shared" si="50"/>
        <v>8.4</v>
      </c>
      <c r="BF104" s="56">
        <f t="shared" si="51"/>
        <v>8.4</v>
      </c>
      <c r="BG104" s="56">
        <f t="shared" si="52"/>
        <v>8.4</v>
      </c>
      <c r="BH104" s="56">
        <f t="shared" si="53"/>
        <v>9.5</v>
      </c>
      <c r="BI104" s="56">
        <f t="shared" si="54"/>
        <v>9.5</v>
      </c>
      <c r="BJ104" s="56">
        <f t="shared" si="55"/>
        <v>9.5</v>
      </c>
      <c r="BK104" s="57">
        <f t="shared" si="56"/>
        <v>9.5</v>
      </c>
      <c r="CK104" s="55">
        <f t="shared" ca="1" si="57"/>
        <v>9</v>
      </c>
      <c r="CL104" s="56">
        <f t="shared" ca="1" si="58"/>
        <v>10.833333333333334</v>
      </c>
      <c r="CM104" s="56">
        <f t="shared" ca="1" si="59"/>
        <v>11.125</v>
      </c>
      <c r="CN104" s="56">
        <f t="shared" ca="1" si="60"/>
        <v>11.285714285714286</v>
      </c>
      <c r="CO104" s="56">
        <f t="shared" ca="1" si="61"/>
        <v>11.285714285714286</v>
      </c>
      <c r="CP104" s="56">
        <f t="shared" ca="1" si="62"/>
        <v>10.125</v>
      </c>
      <c r="CQ104" s="56">
        <f t="shared" ca="1" si="63"/>
        <v>7.8181818181818183</v>
      </c>
      <c r="CR104" s="56">
        <f t="shared" ca="1" si="64"/>
        <v>7.8181818181818183</v>
      </c>
      <c r="CS104" s="56">
        <f t="shared" ca="1" si="65"/>
        <v>7.8181818181818183</v>
      </c>
      <c r="CT104" s="56">
        <f t="shared" ca="1" si="66"/>
        <v>7.2</v>
      </c>
      <c r="CU104" s="56">
        <f t="shared" ca="1" si="67"/>
        <v>7.6363636363636367</v>
      </c>
      <c r="CV104" s="56">
        <f t="shared" ca="1" si="68"/>
        <v>6.9</v>
      </c>
      <c r="CW104" s="56">
        <f t="shared" ca="1" si="69"/>
        <v>6.9</v>
      </c>
      <c r="CX104" s="56">
        <f t="shared" ca="1" si="70"/>
        <v>6.9</v>
      </c>
      <c r="CY104" s="56">
        <f t="shared" ca="1" si="71"/>
        <v>7.833333333333333</v>
      </c>
      <c r="CZ104" s="56">
        <f t="shared" ca="1" si="72"/>
        <v>7.833333333333333</v>
      </c>
      <c r="DA104" s="56">
        <f t="shared" ca="1" si="73"/>
        <v>6.8571428571428568</v>
      </c>
      <c r="DB104" s="56">
        <f t="shared" ca="1" si="74"/>
        <v>6.8571428571428568</v>
      </c>
      <c r="DC104" s="56">
        <f t="shared" ca="1" si="75"/>
        <v>4.5</v>
      </c>
      <c r="DD104" s="56">
        <f t="shared" ca="1" si="76"/>
        <v>3</v>
      </c>
      <c r="DE104" s="56">
        <f t="shared" ca="1" si="77"/>
        <v>3</v>
      </c>
      <c r="DF104" s="56">
        <f t="shared" ca="1" si="78"/>
        <v>2.5</v>
      </c>
      <c r="DG104" s="56">
        <f t="shared" ca="1" si="79"/>
        <v>2.5</v>
      </c>
      <c r="DH104" s="56">
        <f t="shared" ca="1" si="80"/>
        <v>3</v>
      </c>
      <c r="DI104" s="56">
        <f t="shared" ca="1" si="81"/>
        <v>3</v>
      </c>
      <c r="DJ104" s="56">
        <f t="shared" ca="1" si="82"/>
        <v>3</v>
      </c>
      <c r="DK104" s="56">
        <f t="shared" ca="1" si="83"/>
        <v>3</v>
      </c>
      <c r="DL104" s="56">
        <f t="shared" ca="1" si="84"/>
        <v>3</v>
      </c>
      <c r="DM104" s="56">
        <f t="shared" ca="1" si="85"/>
        <v>3</v>
      </c>
      <c r="DN104" s="56">
        <f t="shared" ca="1" si="86"/>
        <v>7.333333333333333</v>
      </c>
      <c r="DO104" s="56">
        <f t="shared" ca="1" si="87"/>
        <v>7.333333333333333</v>
      </c>
      <c r="DP104" s="56">
        <f t="shared" ca="1" si="88"/>
        <v>7.333333333333333</v>
      </c>
      <c r="DQ104" s="56">
        <f t="shared" ca="1" si="89"/>
        <v>11.6</v>
      </c>
      <c r="DR104" s="56">
        <f t="shared" ca="1" si="90"/>
        <v>11.6</v>
      </c>
      <c r="DS104" s="56">
        <f t="shared" ca="1" si="91"/>
        <v>14.25</v>
      </c>
      <c r="DT104" s="56">
        <f t="shared" ca="1" si="92"/>
        <v>15.25</v>
      </c>
      <c r="DU104" s="56">
        <f t="shared" ca="1" si="93"/>
        <v>15.25</v>
      </c>
      <c r="DV104" s="56">
        <f t="shared" ca="1" si="94"/>
        <v>15.25</v>
      </c>
      <c r="DW104" s="56">
        <f t="shared" ca="1" si="95"/>
        <v>15.25</v>
      </c>
      <c r="DX104" s="56">
        <f t="shared" ca="1" si="96"/>
        <v>15.25</v>
      </c>
      <c r="DY104" s="56">
        <f t="shared" ca="1" si="97"/>
        <v>15.25</v>
      </c>
      <c r="DZ104" s="56">
        <f t="shared" ca="1" si="98"/>
        <v>12.6</v>
      </c>
      <c r="EA104" s="56">
        <f t="shared" ca="1" si="99"/>
        <v>12.6</v>
      </c>
      <c r="EB104" s="56">
        <f t="shared" ca="1" si="100"/>
        <v>12.6</v>
      </c>
      <c r="EC104" s="56">
        <f t="shared" ca="1" si="101"/>
        <v>12.6</v>
      </c>
      <c r="ED104" s="56">
        <f t="shared" ca="1" si="102"/>
        <v>12.6</v>
      </c>
      <c r="EE104" s="56">
        <f t="shared" ca="1" si="103"/>
        <v>10.75</v>
      </c>
      <c r="EF104" s="56">
        <f t="shared" ca="1" si="104"/>
        <v>10.75</v>
      </c>
      <c r="EG104" s="56">
        <f t="shared" ca="1" si="105"/>
        <v>10.75</v>
      </c>
      <c r="EH104" s="57">
        <f t="shared" ca="1" si="106"/>
        <v>10.75</v>
      </c>
    </row>
    <row r="105" spans="14:138" x14ac:dyDescent="0.2">
      <c r="N105" s="55">
        <f t="shared" si="7"/>
        <v>18.2</v>
      </c>
      <c r="O105" s="56">
        <f t="shared" si="8"/>
        <v>18.2</v>
      </c>
      <c r="P105" s="56">
        <f t="shared" si="9"/>
        <v>18.2</v>
      </c>
      <c r="Q105" s="56">
        <f t="shared" si="10"/>
        <v>13.428571428571429</v>
      </c>
      <c r="R105" s="56">
        <f t="shared" si="11"/>
        <v>13.428571428571429</v>
      </c>
      <c r="S105" s="56">
        <f t="shared" si="12"/>
        <v>15</v>
      </c>
      <c r="T105" s="56">
        <f t="shared" si="13"/>
        <v>15.6</v>
      </c>
      <c r="U105" s="56">
        <f t="shared" si="14"/>
        <v>15.6</v>
      </c>
      <c r="V105" s="56">
        <f t="shared" si="15"/>
        <v>14.818181818181818</v>
      </c>
      <c r="W105" s="56">
        <f t="shared" si="16"/>
        <v>14.75</v>
      </c>
      <c r="X105" s="56">
        <f t="shared" si="17"/>
        <v>14.818181818181818</v>
      </c>
      <c r="Y105" s="56">
        <f t="shared" si="18"/>
        <v>14.2</v>
      </c>
      <c r="Z105" s="56">
        <f t="shared" si="19"/>
        <v>15.666666666666666</v>
      </c>
      <c r="AA105" s="56">
        <f t="shared" si="20"/>
        <v>15.666666666666666</v>
      </c>
      <c r="AB105" s="56">
        <f t="shared" si="21"/>
        <v>15.666666666666666</v>
      </c>
      <c r="AC105" s="56">
        <f t="shared" si="22"/>
        <v>13</v>
      </c>
      <c r="AD105" s="56">
        <f t="shared" si="23"/>
        <v>12.857142857142858</v>
      </c>
      <c r="AE105" s="56">
        <f t="shared" si="24"/>
        <v>13.833333333333334</v>
      </c>
      <c r="AF105" s="56">
        <f t="shared" si="25"/>
        <v>16.2</v>
      </c>
      <c r="AG105" s="56">
        <f t="shared" si="26"/>
        <v>17</v>
      </c>
      <c r="AH105" s="56">
        <f t="shared" si="27"/>
        <v>15</v>
      </c>
      <c r="AI105" s="56">
        <f t="shared" si="28"/>
        <v>15</v>
      </c>
      <c r="AJ105" s="56">
        <f t="shared" si="29"/>
        <v>15</v>
      </c>
      <c r="AK105" s="56">
        <f t="shared" si="30"/>
        <v>15</v>
      </c>
      <c r="AL105" s="56">
        <f t="shared" si="31"/>
        <v>12.333333333333334</v>
      </c>
      <c r="AM105" s="56">
        <f t="shared" si="32"/>
        <v>12.333333333333334</v>
      </c>
      <c r="AN105" s="56">
        <f t="shared" si="33"/>
        <v>12.333333333333334</v>
      </c>
      <c r="AO105" s="56">
        <f t="shared" si="34"/>
        <v>12.333333333333334</v>
      </c>
      <c r="AP105" s="56">
        <f t="shared" si="35"/>
        <v>10.25</v>
      </c>
      <c r="AQ105" s="56">
        <f t="shared" si="36"/>
        <v>10.25</v>
      </c>
      <c r="AR105" s="56">
        <f t="shared" si="37"/>
        <v>8.6666666666666661</v>
      </c>
      <c r="AS105" s="56">
        <f t="shared" si="38"/>
        <v>8.6666666666666661</v>
      </c>
      <c r="AT105" s="56">
        <f t="shared" si="39"/>
        <v>10</v>
      </c>
      <c r="AU105" s="56">
        <f t="shared" si="40"/>
        <v>10</v>
      </c>
      <c r="AV105" s="56">
        <f t="shared" si="41"/>
        <v>10</v>
      </c>
      <c r="AW105" s="56">
        <f t="shared" si="42"/>
        <v>7.25</v>
      </c>
      <c r="AX105" s="56">
        <f t="shared" si="43"/>
        <v>7.25</v>
      </c>
      <c r="AY105" s="56">
        <f t="shared" si="44"/>
        <v>7.25</v>
      </c>
      <c r="AZ105" s="56">
        <f t="shared" si="45"/>
        <v>7.25</v>
      </c>
      <c r="BA105" s="56">
        <f t="shared" si="46"/>
        <v>7.25</v>
      </c>
      <c r="BB105" s="56">
        <f t="shared" si="47"/>
        <v>7.25</v>
      </c>
      <c r="BC105" s="56">
        <f t="shared" si="48"/>
        <v>7.25</v>
      </c>
      <c r="BD105" s="56">
        <f t="shared" si="49"/>
        <v>7.25</v>
      </c>
      <c r="BE105" s="56">
        <f t="shared" si="50"/>
        <v>7.25</v>
      </c>
      <c r="BF105" s="56">
        <f t="shared" si="51"/>
        <v>7.25</v>
      </c>
      <c r="BG105" s="56">
        <f t="shared" si="52"/>
        <v>8.4</v>
      </c>
      <c r="BH105" s="56">
        <f t="shared" si="53"/>
        <v>7.25</v>
      </c>
      <c r="BI105" s="56">
        <f t="shared" si="54"/>
        <v>8.3333333333333339</v>
      </c>
      <c r="BJ105" s="56">
        <f t="shared" si="55"/>
        <v>8.3333333333333339</v>
      </c>
      <c r="BK105" s="57">
        <f t="shared" si="56"/>
        <v>8.3333333333333339</v>
      </c>
      <c r="CK105" s="55">
        <f t="shared" ca="1" si="57"/>
        <v>12.6</v>
      </c>
      <c r="CL105" s="56">
        <f t="shared" ca="1" si="58"/>
        <v>12.6</v>
      </c>
      <c r="CM105" s="56">
        <f t="shared" ca="1" si="59"/>
        <v>12.6</v>
      </c>
      <c r="CN105" s="56">
        <f t="shared" ca="1" si="60"/>
        <v>11.285714285714286</v>
      </c>
      <c r="CO105" s="56">
        <f t="shared" ca="1" si="61"/>
        <v>11.285714285714286</v>
      </c>
      <c r="CP105" s="56">
        <f t="shared" ca="1" si="62"/>
        <v>9.2222222222222214</v>
      </c>
      <c r="CQ105" s="56">
        <f t="shared" ca="1" si="63"/>
        <v>9.8000000000000007</v>
      </c>
      <c r="CR105" s="56">
        <f t="shared" ca="1" si="64"/>
        <v>9.8000000000000007</v>
      </c>
      <c r="CS105" s="56">
        <f t="shared" ca="1" si="65"/>
        <v>9</v>
      </c>
      <c r="CT105" s="56">
        <f t="shared" ca="1" si="66"/>
        <v>7.833333333333333</v>
      </c>
      <c r="CU105" s="56">
        <f t="shared" ca="1" si="67"/>
        <v>8.3636363636363633</v>
      </c>
      <c r="CV105" s="56">
        <f t="shared" ca="1" si="68"/>
        <v>8.1999999999999993</v>
      </c>
      <c r="CW105" s="56">
        <f t="shared" ca="1" si="69"/>
        <v>8.8888888888888893</v>
      </c>
      <c r="CX105" s="56">
        <f t="shared" ca="1" si="70"/>
        <v>8.8888888888888893</v>
      </c>
      <c r="CY105" s="56">
        <f t="shared" ca="1" si="71"/>
        <v>8.8888888888888893</v>
      </c>
      <c r="CZ105" s="56">
        <f t="shared" ca="1" si="72"/>
        <v>7.833333333333333</v>
      </c>
      <c r="DA105" s="56">
        <f t="shared" ca="1" si="73"/>
        <v>6.8571428571428568</v>
      </c>
      <c r="DB105" s="56">
        <f t="shared" ca="1" si="74"/>
        <v>7.833333333333333</v>
      </c>
      <c r="DC105" s="56">
        <f t="shared" ca="1" si="75"/>
        <v>6.6</v>
      </c>
      <c r="DD105" s="56">
        <f t="shared" ca="1" si="76"/>
        <v>3</v>
      </c>
      <c r="DE105" s="56">
        <f t="shared" ca="1" si="77"/>
        <v>2.5</v>
      </c>
      <c r="DF105" s="56">
        <f t="shared" ca="1" si="78"/>
        <v>2.5</v>
      </c>
      <c r="DG105" s="56">
        <f t="shared" ca="1" si="79"/>
        <v>2.5</v>
      </c>
      <c r="DH105" s="56">
        <f t="shared" ca="1" si="80"/>
        <v>2.5</v>
      </c>
      <c r="DI105" s="56">
        <f t="shared" ca="1" si="81"/>
        <v>3</v>
      </c>
      <c r="DJ105" s="56">
        <f t="shared" ca="1" si="82"/>
        <v>3</v>
      </c>
      <c r="DK105" s="56">
        <f t="shared" ca="1" si="83"/>
        <v>3</v>
      </c>
      <c r="DL105" s="56">
        <f t="shared" ca="1" si="84"/>
        <v>3</v>
      </c>
      <c r="DM105" s="56">
        <f t="shared" ca="1" si="85"/>
        <v>7.25</v>
      </c>
      <c r="DN105" s="56">
        <f t="shared" ca="1" si="86"/>
        <v>7.25</v>
      </c>
      <c r="DO105" s="56">
        <f t="shared" ca="1" si="87"/>
        <v>7.333333333333333</v>
      </c>
      <c r="DP105" s="56">
        <f t="shared" ca="1" si="88"/>
        <v>7.333333333333333</v>
      </c>
      <c r="DQ105" s="56">
        <f t="shared" ca="1" si="89"/>
        <v>8.75</v>
      </c>
      <c r="DR105" s="56">
        <f t="shared" ca="1" si="90"/>
        <v>11.6</v>
      </c>
      <c r="DS105" s="56">
        <f t="shared" ca="1" si="91"/>
        <v>11.6</v>
      </c>
      <c r="DT105" s="56">
        <f t="shared" ca="1" si="92"/>
        <v>15.25</v>
      </c>
      <c r="DU105" s="56">
        <f t="shared" ca="1" si="93"/>
        <v>15.25</v>
      </c>
      <c r="DV105" s="56">
        <f t="shared" ca="1" si="94"/>
        <v>15.25</v>
      </c>
      <c r="DW105" s="56">
        <f t="shared" ca="1" si="95"/>
        <v>15.25</v>
      </c>
      <c r="DX105" s="56">
        <f t="shared" ca="1" si="96"/>
        <v>15.25</v>
      </c>
      <c r="DY105" s="56">
        <f t="shared" ca="1" si="97"/>
        <v>15.25</v>
      </c>
      <c r="DZ105" s="56">
        <f t="shared" ca="1" si="98"/>
        <v>15.25</v>
      </c>
      <c r="EA105" s="56">
        <f t="shared" ca="1" si="99"/>
        <v>15.25</v>
      </c>
      <c r="EB105" s="56">
        <f t="shared" ca="1" si="100"/>
        <v>15.25</v>
      </c>
      <c r="EC105" s="56">
        <f t="shared" ca="1" si="101"/>
        <v>15.25</v>
      </c>
      <c r="ED105" s="56">
        <f t="shared" ca="1" si="102"/>
        <v>12.6</v>
      </c>
      <c r="EE105" s="56">
        <f t="shared" ca="1" si="103"/>
        <v>15.25</v>
      </c>
      <c r="EF105" s="56">
        <f t="shared" ca="1" si="104"/>
        <v>13.666666666666666</v>
      </c>
      <c r="EG105" s="56">
        <f t="shared" ca="1" si="105"/>
        <v>13.666666666666666</v>
      </c>
      <c r="EH105" s="57">
        <f t="shared" ca="1" si="106"/>
        <v>13.666666666666666</v>
      </c>
    </row>
    <row r="106" spans="14:138" x14ac:dyDescent="0.2">
      <c r="N106" s="55">
        <f t="shared" si="7"/>
        <v>18.2</v>
      </c>
      <c r="O106" s="56">
        <f t="shared" si="8"/>
        <v>18.2</v>
      </c>
      <c r="P106" s="56">
        <f t="shared" si="9"/>
        <v>18.2</v>
      </c>
      <c r="Q106" s="56">
        <f t="shared" si="10"/>
        <v>18.2</v>
      </c>
      <c r="R106" s="56">
        <f t="shared" si="11"/>
        <v>16.5</v>
      </c>
      <c r="S106" s="56">
        <f t="shared" si="12"/>
        <v>17.222222222222221</v>
      </c>
      <c r="T106" s="56">
        <f t="shared" si="13"/>
        <v>17.222222222222221</v>
      </c>
      <c r="U106" s="56">
        <f t="shared" si="14"/>
        <v>15.6</v>
      </c>
      <c r="V106" s="56">
        <f t="shared" si="15"/>
        <v>17.5</v>
      </c>
      <c r="W106" s="56">
        <f t="shared" si="16"/>
        <v>17.5</v>
      </c>
      <c r="X106" s="56">
        <f t="shared" si="17"/>
        <v>17.222222222222221</v>
      </c>
      <c r="Y106" s="56">
        <f t="shared" si="18"/>
        <v>16.75</v>
      </c>
      <c r="Z106" s="56">
        <f t="shared" si="19"/>
        <v>15.666666666666666</v>
      </c>
      <c r="AA106" s="56">
        <f t="shared" si="20"/>
        <v>16.75</v>
      </c>
      <c r="AB106" s="56">
        <f t="shared" si="21"/>
        <v>16.75</v>
      </c>
      <c r="AC106" s="56">
        <f t="shared" si="22"/>
        <v>15.285714285714286</v>
      </c>
      <c r="AD106" s="56">
        <f t="shared" si="23"/>
        <v>15.333333333333334</v>
      </c>
      <c r="AE106" s="56">
        <f t="shared" si="24"/>
        <v>16.2</v>
      </c>
      <c r="AF106" s="56">
        <f t="shared" si="25"/>
        <v>16.2</v>
      </c>
      <c r="AG106" s="56">
        <f t="shared" si="26"/>
        <v>15.6</v>
      </c>
      <c r="AH106" s="56">
        <f t="shared" si="27"/>
        <v>15.6</v>
      </c>
      <c r="AI106" s="56">
        <f t="shared" si="28"/>
        <v>15</v>
      </c>
      <c r="AJ106" s="56">
        <f t="shared" si="29"/>
        <v>15</v>
      </c>
      <c r="AK106" s="56">
        <f t="shared" si="30"/>
        <v>15</v>
      </c>
      <c r="AL106" s="56">
        <f t="shared" si="31"/>
        <v>12.333333333333334</v>
      </c>
      <c r="AM106" s="56">
        <f t="shared" si="32"/>
        <v>12.333333333333334</v>
      </c>
      <c r="AN106" s="56">
        <f t="shared" si="33"/>
        <v>12.333333333333334</v>
      </c>
      <c r="AO106" s="56">
        <f t="shared" si="34"/>
        <v>12.333333333333334</v>
      </c>
      <c r="AP106" s="56">
        <f t="shared" si="35"/>
        <v>10.25</v>
      </c>
      <c r="AQ106" s="56">
        <f t="shared" si="36"/>
        <v>8.6666666666666661</v>
      </c>
      <c r="AR106" s="56">
        <f t="shared" si="37"/>
        <v>8.6666666666666661</v>
      </c>
      <c r="AS106" s="56">
        <f t="shared" si="38"/>
        <v>10</v>
      </c>
      <c r="AT106" s="56">
        <f t="shared" si="39"/>
        <v>10</v>
      </c>
      <c r="AU106" s="56">
        <f t="shared" si="40"/>
        <v>10</v>
      </c>
      <c r="AV106" s="56">
        <f t="shared" si="41"/>
        <v>7.8</v>
      </c>
      <c r="AW106" s="56">
        <f t="shared" si="42"/>
        <v>7.8</v>
      </c>
      <c r="AX106" s="56">
        <f t="shared" si="43"/>
        <v>7.25</v>
      </c>
      <c r="AY106" s="56">
        <f t="shared" si="44"/>
        <v>7.25</v>
      </c>
      <c r="AZ106" s="56">
        <f t="shared" si="45"/>
        <v>7.25</v>
      </c>
      <c r="BA106" s="56">
        <f t="shared" si="46"/>
        <v>7.25</v>
      </c>
      <c r="BB106" s="56">
        <f t="shared" si="47"/>
        <v>7.25</v>
      </c>
      <c r="BC106" s="56">
        <f t="shared" si="48"/>
        <v>7.25</v>
      </c>
      <c r="BD106" s="56">
        <f t="shared" si="49"/>
        <v>7.25</v>
      </c>
      <c r="BE106" s="56">
        <f t="shared" si="50"/>
        <v>7.25</v>
      </c>
      <c r="BF106" s="56">
        <f t="shared" si="51"/>
        <v>7.25</v>
      </c>
      <c r="BG106" s="56">
        <f t="shared" si="52"/>
        <v>7.25</v>
      </c>
      <c r="BH106" s="56">
        <f t="shared" si="53"/>
        <v>7.25</v>
      </c>
      <c r="BI106" s="56">
        <f t="shared" si="54"/>
        <v>8.3333333333333339</v>
      </c>
      <c r="BJ106" s="56">
        <f t="shared" si="55"/>
        <v>8.3333333333333339</v>
      </c>
      <c r="BK106" s="57">
        <f t="shared" si="56"/>
        <v>8.3333333333333339</v>
      </c>
      <c r="CK106" s="55">
        <f t="shared" ca="1" si="57"/>
        <v>12.6</v>
      </c>
      <c r="CL106" s="56">
        <f t="shared" ca="1" si="58"/>
        <v>12.6</v>
      </c>
      <c r="CM106" s="56">
        <f t="shared" ca="1" si="59"/>
        <v>12.6</v>
      </c>
      <c r="CN106" s="56">
        <f t="shared" ca="1" si="60"/>
        <v>12.6</v>
      </c>
      <c r="CO106" s="56">
        <f t="shared" ca="1" si="61"/>
        <v>11.875</v>
      </c>
      <c r="CP106" s="56">
        <f t="shared" ca="1" si="62"/>
        <v>10.666666666666666</v>
      </c>
      <c r="CQ106" s="56">
        <f t="shared" ca="1" si="63"/>
        <v>10.666666666666666</v>
      </c>
      <c r="CR106" s="56">
        <f t="shared" ca="1" si="64"/>
        <v>9.8000000000000007</v>
      </c>
      <c r="CS106" s="56">
        <f t="shared" ca="1" si="65"/>
        <v>10.25</v>
      </c>
      <c r="CT106" s="56">
        <f t="shared" ca="1" si="66"/>
        <v>10.25</v>
      </c>
      <c r="CU106" s="56">
        <f t="shared" ca="1" si="67"/>
        <v>9.8888888888888893</v>
      </c>
      <c r="CV106" s="56">
        <f t="shared" ca="1" si="68"/>
        <v>9.875</v>
      </c>
      <c r="CW106" s="56">
        <f t="shared" ca="1" si="69"/>
        <v>8.8888888888888893</v>
      </c>
      <c r="CX106" s="56">
        <f t="shared" ca="1" si="70"/>
        <v>9.875</v>
      </c>
      <c r="CY106" s="56">
        <f t="shared" ca="1" si="71"/>
        <v>9.875</v>
      </c>
      <c r="CZ106" s="56">
        <f t="shared" ca="1" si="72"/>
        <v>10.857142857142858</v>
      </c>
      <c r="DA106" s="56">
        <f t="shared" ca="1" si="73"/>
        <v>10.166666666666666</v>
      </c>
      <c r="DB106" s="56">
        <f t="shared" ca="1" si="74"/>
        <v>6.6</v>
      </c>
      <c r="DC106" s="56">
        <f t="shared" ca="1" si="75"/>
        <v>6.6</v>
      </c>
      <c r="DD106" s="56">
        <f t="shared" ca="1" si="76"/>
        <v>2.6</v>
      </c>
      <c r="DE106" s="56">
        <f t="shared" ca="1" si="77"/>
        <v>2.6</v>
      </c>
      <c r="DF106" s="56">
        <f t="shared" ca="1" si="78"/>
        <v>2.5</v>
      </c>
      <c r="DG106" s="56">
        <f t="shared" ca="1" si="79"/>
        <v>2.5</v>
      </c>
      <c r="DH106" s="56">
        <f t="shared" ca="1" si="80"/>
        <v>2.5</v>
      </c>
      <c r="DI106" s="56">
        <f t="shared" ca="1" si="81"/>
        <v>3</v>
      </c>
      <c r="DJ106" s="56">
        <f t="shared" ca="1" si="82"/>
        <v>3</v>
      </c>
      <c r="DK106" s="56">
        <f t="shared" ca="1" si="83"/>
        <v>3</v>
      </c>
      <c r="DL106" s="56">
        <f t="shared" ca="1" si="84"/>
        <v>3</v>
      </c>
      <c r="DM106" s="56">
        <f t="shared" ca="1" si="85"/>
        <v>7.25</v>
      </c>
      <c r="DN106" s="56">
        <f t="shared" ca="1" si="86"/>
        <v>7.333333333333333</v>
      </c>
      <c r="DO106" s="56">
        <f t="shared" ca="1" si="87"/>
        <v>7.333333333333333</v>
      </c>
      <c r="DP106" s="56">
        <f t="shared" ca="1" si="88"/>
        <v>8.75</v>
      </c>
      <c r="DQ106" s="56">
        <f t="shared" ca="1" si="89"/>
        <v>8.75</v>
      </c>
      <c r="DR106" s="56">
        <f t="shared" ca="1" si="90"/>
        <v>11.6</v>
      </c>
      <c r="DS106" s="56">
        <f t="shared" ca="1" si="91"/>
        <v>12.4</v>
      </c>
      <c r="DT106" s="56">
        <f t="shared" ca="1" si="92"/>
        <v>12.4</v>
      </c>
      <c r="DU106" s="56">
        <f t="shared" ca="1" si="93"/>
        <v>15.25</v>
      </c>
      <c r="DV106" s="56">
        <f t="shared" ca="1" si="94"/>
        <v>15.25</v>
      </c>
      <c r="DW106" s="56">
        <f t="shared" ca="1" si="95"/>
        <v>15.25</v>
      </c>
      <c r="DX106" s="56">
        <f t="shared" ca="1" si="96"/>
        <v>15.25</v>
      </c>
      <c r="DY106" s="56">
        <f t="shared" ca="1" si="97"/>
        <v>15.25</v>
      </c>
      <c r="DZ106" s="56">
        <f t="shared" ca="1" si="98"/>
        <v>15.25</v>
      </c>
      <c r="EA106" s="56">
        <f t="shared" ca="1" si="99"/>
        <v>15.25</v>
      </c>
      <c r="EB106" s="56">
        <f t="shared" ca="1" si="100"/>
        <v>15.25</v>
      </c>
      <c r="EC106" s="56">
        <f t="shared" ca="1" si="101"/>
        <v>15.25</v>
      </c>
      <c r="ED106" s="56">
        <f t="shared" ca="1" si="102"/>
        <v>15.25</v>
      </c>
      <c r="EE106" s="56">
        <f t="shared" ca="1" si="103"/>
        <v>15.25</v>
      </c>
      <c r="EF106" s="56">
        <f t="shared" ca="1" si="104"/>
        <v>13.666666666666666</v>
      </c>
      <c r="EG106" s="56">
        <f t="shared" ca="1" si="105"/>
        <v>13.666666666666666</v>
      </c>
      <c r="EH106" s="57">
        <f t="shared" ca="1" si="106"/>
        <v>13.666666666666666</v>
      </c>
    </row>
    <row r="107" spans="14:138" x14ac:dyDescent="0.2">
      <c r="N107" s="55">
        <f t="shared" si="7"/>
        <v>18.2</v>
      </c>
      <c r="O107" s="56">
        <f t="shared" si="8"/>
        <v>18.2</v>
      </c>
      <c r="P107" s="56">
        <f t="shared" si="9"/>
        <v>18.2</v>
      </c>
      <c r="Q107" s="56">
        <f t="shared" si="10"/>
        <v>18.666666666666668</v>
      </c>
      <c r="R107" s="56">
        <f t="shared" si="11"/>
        <v>18.571428571428573</v>
      </c>
      <c r="S107" s="56">
        <f t="shared" si="12"/>
        <v>19.125</v>
      </c>
      <c r="T107" s="56">
        <f t="shared" si="13"/>
        <v>17.222222222222221</v>
      </c>
      <c r="U107" s="56">
        <f t="shared" si="14"/>
        <v>17.5</v>
      </c>
      <c r="V107" s="56">
        <f t="shared" si="15"/>
        <v>17.5</v>
      </c>
      <c r="W107" s="56">
        <f t="shared" si="16"/>
        <v>17.5</v>
      </c>
      <c r="X107" s="56">
        <f t="shared" si="17"/>
        <v>17.222222222222221</v>
      </c>
      <c r="Y107" s="56">
        <f t="shared" si="18"/>
        <v>17.222222222222221</v>
      </c>
      <c r="Z107" s="56">
        <f t="shared" si="19"/>
        <v>16.75</v>
      </c>
      <c r="AA107" s="56">
        <f t="shared" si="20"/>
        <v>16.75</v>
      </c>
      <c r="AB107" s="56">
        <f t="shared" si="21"/>
        <v>16.75</v>
      </c>
      <c r="AC107" s="56">
        <f t="shared" si="22"/>
        <v>17.5</v>
      </c>
      <c r="AD107" s="56">
        <f t="shared" si="23"/>
        <v>18</v>
      </c>
      <c r="AE107" s="56">
        <f t="shared" si="24"/>
        <v>17</v>
      </c>
      <c r="AF107" s="56">
        <f t="shared" si="25"/>
        <v>16.2</v>
      </c>
      <c r="AG107" s="56">
        <f t="shared" si="26"/>
        <v>15.6</v>
      </c>
      <c r="AH107" s="56">
        <f t="shared" si="27"/>
        <v>15.6</v>
      </c>
      <c r="AI107" s="56">
        <f t="shared" si="28"/>
        <v>15</v>
      </c>
      <c r="AJ107" s="56">
        <f t="shared" si="29"/>
        <v>15</v>
      </c>
      <c r="AK107" s="56">
        <f t="shared" si="30"/>
        <v>15</v>
      </c>
      <c r="AL107" s="56">
        <f t="shared" si="31"/>
        <v>12.333333333333334</v>
      </c>
      <c r="AM107" s="56">
        <f t="shared" si="32"/>
        <v>12.333333333333334</v>
      </c>
      <c r="AN107" s="56">
        <f t="shared" si="33"/>
        <v>12.333333333333334</v>
      </c>
      <c r="AO107" s="56">
        <f t="shared" si="34"/>
        <v>12.333333333333334</v>
      </c>
      <c r="AP107" s="56">
        <f t="shared" si="35"/>
        <v>10.25</v>
      </c>
      <c r="AQ107" s="56">
        <f t="shared" si="36"/>
        <v>8.6666666666666661</v>
      </c>
      <c r="AR107" s="56">
        <f t="shared" si="37"/>
        <v>8.6666666666666661</v>
      </c>
      <c r="AS107" s="56">
        <f t="shared" si="38"/>
        <v>8.6666666666666661</v>
      </c>
      <c r="AT107" s="56">
        <f t="shared" si="39"/>
        <v>10</v>
      </c>
      <c r="AU107" s="56">
        <f t="shared" si="40"/>
        <v>10</v>
      </c>
      <c r="AV107" s="56">
        <f t="shared" si="41"/>
        <v>7.8</v>
      </c>
      <c r="AW107" s="56">
        <f t="shared" si="42"/>
        <v>7.8</v>
      </c>
      <c r="AX107" s="56">
        <f t="shared" si="43"/>
        <v>7.25</v>
      </c>
      <c r="AY107" s="56">
        <f t="shared" si="44"/>
        <v>7.25</v>
      </c>
      <c r="AZ107" s="56">
        <f t="shared" si="45"/>
        <v>7.25</v>
      </c>
      <c r="BA107" s="56">
        <f t="shared" si="46"/>
        <v>7.25</v>
      </c>
      <c r="BB107" s="56">
        <f t="shared" si="47"/>
        <v>7.25</v>
      </c>
      <c r="BC107" s="56">
        <f t="shared" si="48"/>
        <v>7.25</v>
      </c>
      <c r="BD107" s="56">
        <f t="shared" si="49"/>
        <v>7.25</v>
      </c>
      <c r="BE107" s="56">
        <f t="shared" si="50"/>
        <v>7.25</v>
      </c>
      <c r="BF107" s="56">
        <f t="shared" si="51"/>
        <v>7.25</v>
      </c>
      <c r="BG107" s="56">
        <f t="shared" si="52"/>
        <v>7.25</v>
      </c>
      <c r="BH107" s="56">
        <f t="shared" si="53"/>
        <v>7.25</v>
      </c>
      <c r="BI107" s="56">
        <f t="shared" si="54"/>
        <v>8.3333333333333339</v>
      </c>
      <c r="BJ107" s="56">
        <f t="shared" si="55"/>
        <v>8.3333333333333339</v>
      </c>
      <c r="BK107" s="57">
        <f t="shared" si="56"/>
        <v>8.3333333333333339</v>
      </c>
      <c r="CK107" s="55">
        <f t="shared" ca="1" si="57"/>
        <v>12.6</v>
      </c>
      <c r="CL107" s="56">
        <f t="shared" ca="1" si="58"/>
        <v>12.6</v>
      </c>
      <c r="CM107" s="56">
        <f t="shared" ca="1" si="59"/>
        <v>12.6</v>
      </c>
      <c r="CN107" s="56">
        <f t="shared" ca="1" si="60"/>
        <v>13</v>
      </c>
      <c r="CO107" s="56">
        <f t="shared" ca="1" si="61"/>
        <v>11.571428571428571</v>
      </c>
      <c r="CP107" s="56">
        <f t="shared" ca="1" si="62"/>
        <v>10.25</v>
      </c>
      <c r="CQ107" s="56">
        <f t="shared" ca="1" si="63"/>
        <v>10.666666666666666</v>
      </c>
      <c r="CR107" s="56">
        <f t="shared" ca="1" si="64"/>
        <v>10.25</v>
      </c>
      <c r="CS107" s="56">
        <f t="shared" ca="1" si="65"/>
        <v>10.25</v>
      </c>
      <c r="CT107" s="56">
        <f t="shared" ca="1" si="66"/>
        <v>10.25</v>
      </c>
      <c r="CU107" s="56">
        <f t="shared" ca="1" si="67"/>
        <v>9.8888888888888893</v>
      </c>
      <c r="CV107" s="56">
        <f t="shared" ca="1" si="68"/>
        <v>9.8888888888888893</v>
      </c>
      <c r="CW107" s="56">
        <f t="shared" ca="1" si="69"/>
        <v>9.875</v>
      </c>
      <c r="CX107" s="56">
        <f t="shared" ca="1" si="70"/>
        <v>9.875</v>
      </c>
      <c r="CY107" s="56">
        <f t="shared" ca="1" si="71"/>
        <v>9.875</v>
      </c>
      <c r="CZ107" s="56">
        <f t="shared" ca="1" si="72"/>
        <v>10.333333333333334</v>
      </c>
      <c r="DA107" s="56">
        <f t="shared" ca="1" si="73"/>
        <v>9.4</v>
      </c>
      <c r="DB107" s="56">
        <f t="shared" ca="1" si="74"/>
        <v>8</v>
      </c>
      <c r="DC107" s="56">
        <f t="shared" ca="1" si="75"/>
        <v>6.6</v>
      </c>
      <c r="DD107" s="56">
        <f t="shared" ca="1" si="76"/>
        <v>2.6</v>
      </c>
      <c r="DE107" s="56">
        <f t="shared" ca="1" si="77"/>
        <v>2.6</v>
      </c>
      <c r="DF107" s="56">
        <f t="shared" ca="1" si="78"/>
        <v>2.5</v>
      </c>
      <c r="DG107" s="56">
        <f t="shared" ca="1" si="79"/>
        <v>2.5</v>
      </c>
      <c r="DH107" s="56">
        <f t="shared" ca="1" si="80"/>
        <v>2.5</v>
      </c>
      <c r="DI107" s="56">
        <f t="shared" ca="1" si="81"/>
        <v>3</v>
      </c>
      <c r="DJ107" s="56">
        <f t="shared" ca="1" si="82"/>
        <v>3</v>
      </c>
      <c r="DK107" s="56">
        <f t="shared" ca="1" si="83"/>
        <v>3</v>
      </c>
      <c r="DL107" s="56">
        <f t="shared" ca="1" si="84"/>
        <v>3</v>
      </c>
      <c r="DM107" s="56">
        <f t="shared" ca="1" si="85"/>
        <v>7.25</v>
      </c>
      <c r="DN107" s="56">
        <f t="shared" ca="1" si="86"/>
        <v>7.333333333333333</v>
      </c>
      <c r="DO107" s="56">
        <f t="shared" ca="1" si="87"/>
        <v>7.333333333333333</v>
      </c>
      <c r="DP107" s="56">
        <f t="shared" ca="1" si="88"/>
        <v>7.333333333333333</v>
      </c>
      <c r="DQ107" s="56">
        <f t="shared" ca="1" si="89"/>
        <v>8.75</v>
      </c>
      <c r="DR107" s="56">
        <f t="shared" ca="1" si="90"/>
        <v>11.6</v>
      </c>
      <c r="DS107" s="56">
        <f t="shared" ca="1" si="91"/>
        <v>12.4</v>
      </c>
      <c r="DT107" s="56">
        <f t="shared" ca="1" si="92"/>
        <v>12.4</v>
      </c>
      <c r="DU107" s="56">
        <f t="shared" ca="1" si="93"/>
        <v>15.25</v>
      </c>
      <c r="DV107" s="56">
        <f t="shared" ca="1" si="94"/>
        <v>15.25</v>
      </c>
      <c r="DW107" s="56">
        <f t="shared" ca="1" si="95"/>
        <v>15.25</v>
      </c>
      <c r="DX107" s="56">
        <f t="shared" ca="1" si="96"/>
        <v>15.25</v>
      </c>
      <c r="DY107" s="56">
        <f t="shared" ca="1" si="97"/>
        <v>15.25</v>
      </c>
      <c r="DZ107" s="56">
        <f t="shared" ca="1" si="98"/>
        <v>15.25</v>
      </c>
      <c r="EA107" s="56">
        <f t="shared" ca="1" si="99"/>
        <v>15.25</v>
      </c>
      <c r="EB107" s="56">
        <f t="shared" ca="1" si="100"/>
        <v>15.25</v>
      </c>
      <c r="EC107" s="56">
        <f t="shared" ca="1" si="101"/>
        <v>15.25</v>
      </c>
      <c r="ED107" s="56">
        <f t="shared" ca="1" si="102"/>
        <v>15.25</v>
      </c>
      <c r="EE107" s="56">
        <f t="shared" ca="1" si="103"/>
        <v>15.25</v>
      </c>
      <c r="EF107" s="56">
        <f t="shared" ca="1" si="104"/>
        <v>13.666666666666666</v>
      </c>
      <c r="EG107" s="56">
        <f t="shared" ca="1" si="105"/>
        <v>13.666666666666666</v>
      </c>
      <c r="EH107" s="57">
        <f t="shared" ca="1" si="106"/>
        <v>13.666666666666666</v>
      </c>
    </row>
    <row r="108" spans="14:138" x14ac:dyDescent="0.2">
      <c r="N108" s="55">
        <f t="shared" si="7"/>
        <v>18.2</v>
      </c>
      <c r="O108" s="56">
        <f t="shared" si="8"/>
        <v>18.2</v>
      </c>
      <c r="P108" s="56">
        <f t="shared" si="9"/>
        <v>18.666666666666668</v>
      </c>
      <c r="Q108" s="56">
        <f t="shared" si="10"/>
        <v>18.571428571428573</v>
      </c>
      <c r="R108" s="56">
        <f t="shared" si="11"/>
        <v>18.571428571428573</v>
      </c>
      <c r="S108" s="56">
        <f t="shared" si="12"/>
        <v>19.714285714285715</v>
      </c>
      <c r="T108" s="56">
        <f t="shared" si="13"/>
        <v>19.714285714285715</v>
      </c>
      <c r="U108" s="56">
        <f t="shared" si="14"/>
        <v>19.714285714285715</v>
      </c>
      <c r="V108" s="56">
        <f t="shared" si="15"/>
        <v>19.714285714285715</v>
      </c>
      <c r="W108" s="56">
        <f t="shared" si="16"/>
        <v>19.714285714285715</v>
      </c>
      <c r="X108" s="56">
        <f t="shared" si="17"/>
        <v>17.222222222222221</v>
      </c>
      <c r="Y108" s="56">
        <f t="shared" si="18"/>
        <v>19.125</v>
      </c>
      <c r="Z108" s="56">
        <f t="shared" si="19"/>
        <v>18.857142857142858</v>
      </c>
      <c r="AA108" s="56">
        <f t="shared" si="20"/>
        <v>18.857142857142858</v>
      </c>
      <c r="AB108" s="56">
        <f t="shared" si="21"/>
        <v>18.857142857142858</v>
      </c>
      <c r="AC108" s="56">
        <f t="shared" si="22"/>
        <v>17.5</v>
      </c>
      <c r="AD108" s="56">
        <f t="shared" si="23"/>
        <v>17.5</v>
      </c>
      <c r="AE108" s="56">
        <f t="shared" si="24"/>
        <v>15.833333333333334</v>
      </c>
      <c r="AF108" s="56">
        <f t="shared" si="25"/>
        <v>16</v>
      </c>
      <c r="AG108" s="56">
        <f t="shared" si="26"/>
        <v>15.6</v>
      </c>
      <c r="AH108" s="56">
        <f t="shared" si="27"/>
        <v>15.6</v>
      </c>
      <c r="AI108" s="56">
        <f t="shared" si="28"/>
        <v>15.6</v>
      </c>
      <c r="AJ108" s="56">
        <f t="shared" si="29"/>
        <v>15</v>
      </c>
      <c r="AK108" s="56">
        <f t="shared" si="30"/>
        <v>15</v>
      </c>
      <c r="AL108" s="56">
        <f t="shared" si="31"/>
        <v>12.333333333333334</v>
      </c>
      <c r="AM108" s="56">
        <f t="shared" si="32"/>
        <v>12.333333333333334</v>
      </c>
      <c r="AN108" s="56">
        <f t="shared" si="33"/>
        <v>12.333333333333334</v>
      </c>
      <c r="AO108" s="56">
        <f t="shared" si="34"/>
        <v>12.333333333333334</v>
      </c>
      <c r="AP108" s="56">
        <f t="shared" si="35"/>
        <v>10.25</v>
      </c>
      <c r="AQ108" s="56">
        <f t="shared" si="36"/>
        <v>8.6666666666666661</v>
      </c>
      <c r="AR108" s="56">
        <f t="shared" si="37"/>
        <v>8.6666666666666661</v>
      </c>
      <c r="AS108" s="56">
        <f t="shared" si="38"/>
        <v>8.6666666666666661</v>
      </c>
      <c r="AT108" s="56">
        <f t="shared" si="39"/>
        <v>10</v>
      </c>
      <c r="AU108" s="56">
        <f t="shared" si="40"/>
        <v>9.5</v>
      </c>
      <c r="AV108" s="56">
        <f t="shared" si="41"/>
        <v>7.8</v>
      </c>
      <c r="AW108" s="56">
        <f t="shared" si="42"/>
        <v>7.8</v>
      </c>
      <c r="AX108" s="56">
        <f t="shared" si="43"/>
        <v>7.8</v>
      </c>
      <c r="AY108" s="56">
        <f t="shared" si="44"/>
        <v>7.25</v>
      </c>
      <c r="AZ108" s="56">
        <f t="shared" si="45"/>
        <v>7.25</v>
      </c>
      <c r="BA108" s="56">
        <f t="shared" si="46"/>
        <v>7.25</v>
      </c>
      <c r="BB108" s="56">
        <f t="shared" si="47"/>
        <v>7.25</v>
      </c>
      <c r="BC108" s="56">
        <f t="shared" si="48"/>
        <v>7.25</v>
      </c>
      <c r="BD108" s="56">
        <f t="shared" si="49"/>
        <v>7.25</v>
      </c>
      <c r="BE108" s="56">
        <f t="shared" si="50"/>
        <v>7.25</v>
      </c>
      <c r="BF108" s="56">
        <f t="shared" si="51"/>
        <v>7.25</v>
      </c>
      <c r="BG108" s="56">
        <f t="shared" si="52"/>
        <v>7.25</v>
      </c>
      <c r="BH108" s="56">
        <f t="shared" si="53"/>
        <v>7.25</v>
      </c>
      <c r="BI108" s="56">
        <f t="shared" si="54"/>
        <v>8.3333333333333339</v>
      </c>
      <c r="BJ108" s="56">
        <f t="shared" si="55"/>
        <v>8.3333333333333339</v>
      </c>
      <c r="BK108" s="57">
        <f t="shared" si="56"/>
        <v>8.3333333333333339</v>
      </c>
      <c r="CK108" s="55">
        <f t="shared" ca="1" si="57"/>
        <v>12.6</v>
      </c>
      <c r="CL108" s="56">
        <f t="shared" ca="1" si="58"/>
        <v>12.6</v>
      </c>
      <c r="CM108" s="56">
        <f t="shared" ca="1" si="59"/>
        <v>13</v>
      </c>
      <c r="CN108" s="56">
        <f t="shared" ca="1" si="60"/>
        <v>11.571428571428571</v>
      </c>
      <c r="CO108" s="56">
        <f t="shared" ca="1" si="61"/>
        <v>11.571428571428571</v>
      </c>
      <c r="CP108" s="56">
        <f t="shared" ca="1" si="62"/>
        <v>9.7142857142857135</v>
      </c>
      <c r="CQ108" s="56">
        <f t="shared" ca="1" si="63"/>
        <v>9.7142857142857135</v>
      </c>
      <c r="CR108" s="56">
        <f t="shared" ca="1" si="64"/>
        <v>9.7142857142857135</v>
      </c>
      <c r="CS108" s="56">
        <f t="shared" ca="1" si="65"/>
        <v>9.7142857142857135</v>
      </c>
      <c r="CT108" s="56">
        <f t="shared" ca="1" si="66"/>
        <v>9.7142857142857135</v>
      </c>
      <c r="CU108" s="56">
        <f t="shared" ca="1" si="67"/>
        <v>9.8888888888888893</v>
      </c>
      <c r="CV108" s="56">
        <f t="shared" ca="1" si="68"/>
        <v>9.375</v>
      </c>
      <c r="CW108" s="56">
        <f t="shared" ca="1" si="69"/>
        <v>9.2857142857142865</v>
      </c>
      <c r="CX108" s="56">
        <f t="shared" ca="1" si="70"/>
        <v>9.2857142857142865</v>
      </c>
      <c r="CY108" s="56">
        <f t="shared" ca="1" si="71"/>
        <v>9.2857142857142865</v>
      </c>
      <c r="CZ108" s="56">
        <f t="shared" ca="1" si="72"/>
        <v>10.333333333333334</v>
      </c>
      <c r="DA108" s="56">
        <f t="shared" ca="1" si="73"/>
        <v>10.333333333333334</v>
      </c>
      <c r="DB108" s="56">
        <f t="shared" ca="1" si="74"/>
        <v>10</v>
      </c>
      <c r="DC108" s="56">
        <f t="shared" ca="1" si="75"/>
        <v>7</v>
      </c>
      <c r="DD108" s="56">
        <f t="shared" ca="1" si="76"/>
        <v>2.6</v>
      </c>
      <c r="DE108" s="56">
        <f t="shared" ca="1" si="77"/>
        <v>2.6</v>
      </c>
      <c r="DF108" s="56">
        <f t="shared" ca="1" si="78"/>
        <v>2.6</v>
      </c>
      <c r="DG108" s="56">
        <f t="shared" ca="1" si="79"/>
        <v>2.5</v>
      </c>
      <c r="DH108" s="56">
        <f t="shared" ca="1" si="80"/>
        <v>2.5</v>
      </c>
      <c r="DI108" s="56">
        <f t="shared" ca="1" si="81"/>
        <v>3</v>
      </c>
      <c r="DJ108" s="56">
        <f t="shared" ca="1" si="82"/>
        <v>3</v>
      </c>
      <c r="DK108" s="56">
        <f t="shared" ca="1" si="83"/>
        <v>3</v>
      </c>
      <c r="DL108" s="56">
        <f t="shared" ca="1" si="84"/>
        <v>3</v>
      </c>
      <c r="DM108" s="56">
        <f t="shared" ca="1" si="85"/>
        <v>7.25</v>
      </c>
      <c r="DN108" s="56">
        <f t="shared" ca="1" si="86"/>
        <v>7.333333333333333</v>
      </c>
      <c r="DO108" s="56">
        <f t="shared" ca="1" si="87"/>
        <v>7.333333333333333</v>
      </c>
      <c r="DP108" s="56">
        <f t="shared" ca="1" si="88"/>
        <v>7.333333333333333</v>
      </c>
      <c r="DQ108" s="56">
        <f t="shared" ca="1" si="89"/>
        <v>8.75</v>
      </c>
      <c r="DR108" s="56">
        <f t="shared" ca="1" si="90"/>
        <v>14.25</v>
      </c>
      <c r="DS108" s="56">
        <f t="shared" ca="1" si="91"/>
        <v>12.4</v>
      </c>
      <c r="DT108" s="56">
        <f t="shared" ca="1" si="92"/>
        <v>12.4</v>
      </c>
      <c r="DU108" s="56">
        <f t="shared" ca="1" si="93"/>
        <v>12.4</v>
      </c>
      <c r="DV108" s="56">
        <f t="shared" ca="1" si="94"/>
        <v>15.25</v>
      </c>
      <c r="DW108" s="56">
        <f t="shared" ca="1" si="95"/>
        <v>15.25</v>
      </c>
      <c r="DX108" s="56">
        <f t="shared" ca="1" si="96"/>
        <v>15.25</v>
      </c>
      <c r="DY108" s="56">
        <f t="shared" ca="1" si="97"/>
        <v>15.25</v>
      </c>
      <c r="DZ108" s="56">
        <f t="shared" ca="1" si="98"/>
        <v>15.25</v>
      </c>
      <c r="EA108" s="56">
        <f t="shared" ca="1" si="99"/>
        <v>15.25</v>
      </c>
      <c r="EB108" s="56">
        <f t="shared" ca="1" si="100"/>
        <v>15.25</v>
      </c>
      <c r="EC108" s="56">
        <f t="shared" ca="1" si="101"/>
        <v>15.25</v>
      </c>
      <c r="ED108" s="56">
        <f t="shared" ca="1" si="102"/>
        <v>15.25</v>
      </c>
      <c r="EE108" s="56">
        <f t="shared" ca="1" si="103"/>
        <v>15.25</v>
      </c>
      <c r="EF108" s="56">
        <f t="shared" ca="1" si="104"/>
        <v>13.666666666666666</v>
      </c>
      <c r="EG108" s="56">
        <f t="shared" ca="1" si="105"/>
        <v>13.666666666666666</v>
      </c>
      <c r="EH108" s="57">
        <f t="shared" ca="1" si="106"/>
        <v>13.666666666666666</v>
      </c>
    </row>
    <row r="109" spans="14:138" x14ac:dyDescent="0.2">
      <c r="N109" s="55">
        <f t="shared" si="7"/>
        <v>18.2</v>
      </c>
      <c r="O109" s="56">
        <f t="shared" si="8"/>
        <v>19</v>
      </c>
      <c r="P109" s="56">
        <f t="shared" si="9"/>
        <v>19.399999999999999</v>
      </c>
      <c r="Q109" s="56">
        <f t="shared" si="10"/>
        <v>19.166666666666668</v>
      </c>
      <c r="R109" s="56">
        <f t="shared" si="11"/>
        <v>19.714285714285715</v>
      </c>
      <c r="S109" s="56">
        <f t="shared" si="12"/>
        <v>19.714285714285715</v>
      </c>
      <c r="T109" s="56">
        <f t="shared" si="13"/>
        <v>19.714285714285715</v>
      </c>
      <c r="U109" s="56">
        <f t="shared" si="14"/>
        <v>19.714285714285715</v>
      </c>
      <c r="V109" s="56">
        <f t="shared" si="15"/>
        <v>19.714285714285715</v>
      </c>
      <c r="W109" s="56">
        <f t="shared" si="16"/>
        <v>19.714285714285715</v>
      </c>
      <c r="X109" s="56">
        <f t="shared" si="17"/>
        <v>19.125</v>
      </c>
      <c r="Y109" s="56">
        <f t="shared" si="18"/>
        <v>19.125</v>
      </c>
      <c r="Z109" s="56">
        <f t="shared" si="19"/>
        <v>18.857142857142858</v>
      </c>
      <c r="AA109" s="56">
        <f t="shared" si="20"/>
        <v>17.125</v>
      </c>
      <c r="AB109" s="56">
        <f t="shared" si="21"/>
        <v>17.125</v>
      </c>
      <c r="AC109" s="56">
        <f t="shared" si="22"/>
        <v>17.125</v>
      </c>
      <c r="AD109" s="56">
        <f t="shared" si="23"/>
        <v>15.714285714285714</v>
      </c>
      <c r="AE109" s="56">
        <f t="shared" si="24"/>
        <v>15.833333333333334</v>
      </c>
      <c r="AF109" s="56">
        <f t="shared" si="25"/>
        <v>15</v>
      </c>
      <c r="AG109" s="56">
        <f t="shared" si="26"/>
        <v>13.714285714285714</v>
      </c>
      <c r="AH109" s="56">
        <f t="shared" si="27"/>
        <v>13.833333333333334</v>
      </c>
      <c r="AI109" s="56">
        <f t="shared" si="28"/>
        <v>13.833333333333334</v>
      </c>
      <c r="AJ109" s="56">
        <f t="shared" si="29"/>
        <v>15</v>
      </c>
      <c r="AK109" s="56">
        <f t="shared" si="30"/>
        <v>15</v>
      </c>
      <c r="AL109" s="56">
        <f t="shared" si="31"/>
        <v>15</v>
      </c>
      <c r="AM109" s="56">
        <f t="shared" si="32"/>
        <v>12.333333333333334</v>
      </c>
      <c r="AN109" s="56">
        <f t="shared" si="33"/>
        <v>12.333333333333334</v>
      </c>
      <c r="AO109" s="56">
        <f t="shared" si="34"/>
        <v>10.25</v>
      </c>
      <c r="AP109" s="56">
        <f t="shared" si="35"/>
        <v>10.25</v>
      </c>
      <c r="AQ109" s="56">
        <f t="shared" si="36"/>
        <v>8.6666666666666661</v>
      </c>
      <c r="AR109" s="56">
        <f t="shared" si="37"/>
        <v>8.6666666666666661</v>
      </c>
      <c r="AS109" s="56">
        <f t="shared" si="38"/>
        <v>8.6666666666666661</v>
      </c>
      <c r="AT109" s="56">
        <f t="shared" si="39"/>
        <v>9.3333333333333339</v>
      </c>
      <c r="AU109" s="56">
        <f t="shared" si="40"/>
        <v>9.3333333333333339</v>
      </c>
      <c r="AV109" s="56">
        <f t="shared" si="41"/>
        <v>7.8</v>
      </c>
      <c r="AW109" s="56">
        <f t="shared" si="42"/>
        <v>6.666666666666667</v>
      </c>
      <c r="AX109" s="56">
        <f t="shared" si="43"/>
        <v>7.8</v>
      </c>
      <c r="AY109" s="56">
        <f t="shared" si="44"/>
        <v>7.25</v>
      </c>
      <c r="AZ109" s="56">
        <f t="shared" si="45"/>
        <v>7.25</v>
      </c>
      <c r="BA109" s="56">
        <f t="shared" si="46"/>
        <v>7.25</v>
      </c>
      <c r="BB109" s="56">
        <f t="shared" si="47"/>
        <v>7.25</v>
      </c>
      <c r="BC109" s="56">
        <f t="shared" si="48"/>
        <v>7.25</v>
      </c>
      <c r="BD109" s="56">
        <f t="shared" si="49"/>
        <v>7.25</v>
      </c>
      <c r="BE109" s="56">
        <f t="shared" si="50"/>
        <v>7.25</v>
      </c>
      <c r="BF109" s="56">
        <f t="shared" si="51"/>
        <v>7.25</v>
      </c>
      <c r="BG109" s="56">
        <f t="shared" si="52"/>
        <v>7.25</v>
      </c>
      <c r="BH109" s="56">
        <f t="shared" si="53"/>
        <v>7.4</v>
      </c>
      <c r="BI109" s="56">
        <f t="shared" si="54"/>
        <v>7.25</v>
      </c>
      <c r="BJ109" s="56">
        <f t="shared" si="55"/>
        <v>8.3333333333333339</v>
      </c>
      <c r="BK109" s="57">
        <f t="shared" si="56"/>
        <v>8.3333333333333339</v>
      </c>
      <c r="CK109" s="55">
        <f t="shared" ca="1" si="57"/>
        <v>12.6</v>
      </c>
      <c r="CL109" s="56">
        <f t="shared" ca="1" si="58"/>
        <v>12.25</v>
      </c>
      <c r="CM109" s="56">
        <f t="shared" ca="1" si="59"/>
        <v>12.8</v>
      </c>
      <c r="CN109" s="56">
        <f t="shared" ca="1" si="60"/>
        <v>11.166666666666666</v>
      </c>
      <c r="CO109" s="56">
        <f t="shared" ca="1" si="61"/>
        <v>9.7142857142857135</v>
      </c>
      <c r="CP109" s="56">
        <f t="shared" ca="1" si="62"/>
        <v>9.7142857142857135</v>
      </c>
      <c r="CQ109" s="56">
        <f t="shared" ca="1" si="63"/>
        <v>9.7142857142857135</v>
      </c>
      <c r="CR109" s="56">
        <f t="shared" ca="1" si="64"/>
        <v>9.7142857142857135</v>
      </c>
      <c r="CS109" s="56">
        <f t="shared" ca="1" si="65"/>
        <v>9.7142857142857135</v>
      </c>
      <c r="CT109" s="56">
        <f t="shared" ca="1" si="66"/>
        <v>9.7142857142857135</v>
      </c>
      <c r="CU109" s="56">
        <f t="shared" ca="1" si="67"/>
        <v>9.375</v>
      </c>
      <c r="CV109" s="56">
        <f t="shared" ca="1" si="68"/>
        <v>9.375</v>
      </c>
      <c r="CW109" s="56">
        <f t="shared" ca="1" si="69"/>
        <v>9.2857142857142865</v>
      </c>
      <c r="CX109" s="56">
        <f t="shared" ca="1" si="70"/>
        <v>9.75</v>
      </c>
      <c r="CY109" s="56">
        <f t="shared" ca="1" si="71"/>
        <v>9.75</v>
      </c>
      <c r="CZ109" s="56">
        <f t="shared" ca="1" si="72"/>
        <v>9.75</v>
      </c>
      <c r="DA109" s="56">
        <f t="shared" ca="1" si="73"/>
        <v>10.714285714285714</v>
      </c>
      <c r="DB109" s="56">
        <f t="shared" ca="1" si="74"/>
        <v>10</v>
      </c>
      <c r="DC109" s="56">
        <f t="shared" ca="1" si="75"/>
        <v>8.7142857142857135</v>
      </c>
      <c r="DD109" s="56">
        <f t="shared" ca="1" si="76"/>
        <v>6.7142857142857144</v>
      </c>
      <c r="DE109" s="56">
        <f t="shared" ca="1" si="77"/>
        <v>4.333333333333333</v>
      </c>
      <c r="DF109" s="56">
        <f t="shared" ca="1" si="78"/>
        <v>4.333333333333333</v>
      </c>
      <c r="DG109" s="56">
        <f t="shared" ca="1" si="79"/>
        <v>2.5</v>
      </c>
      <c r="DH109" s="56">
        <f t="shared" ca="1" si="80"/>
        <v>2.5</v>
      </c>
      <c r="DI109" s="56">
        <f t="shared" ca="1" si="81"/>
        <v>2.5</v>
      </c>
      <c r="DJ109" s="56">
        <f t="shared" ca="1" si="82"/>
        <v>3</v>
      </c>
      <c r="DK109" s="56">
        <f t="shared" ca="1" si="83"/>
        <v>3</v>
      </c>
      <c r="DL109" s="56">
        <f t="shared" ca="1" si="84"/>
        <v>7.25</v>
      </c>
      <c r="DM109" s="56">
        <f t="shared" ca="1" si="85"/>
        <v>7.25</v>
      </c>
      <c r="DN109" s="56">
        <f t="shared" ca="1" si="86"/>
        <v>7.333333333333333</v>
      </c>
      <c r="DO109" s="56">
        <f t="shared" ca="1" si="87"/>
        <v>7.333333333333333</v>
      </c>
      <c r="DP109" s="56">
        <f t="shared" ca="1" si="88"/>
        <v>7.333333333333333</v>
      </c>
      <c r="DQ109" s="56">
        <f t="shared" ca="1" si="89"/>
        <v>11.333333333333334</v>
      </c>
      <c r="DR109" s="56">
        <f t="shared" ca="1" si="90"/>
        <v>11.333333333333334</v>
      </c>
      <c r="DS109" s="56">
        <f t="shared" ca="1" si="91"/>
        <v>12.4</v>
      </c>
      <c r="DT109" s="56">
        <f t="shared" ca="1" si="92"/>
        <v>12.333333333333334</v>
      </c>
      <c r="DU109" s="56">
        <f t="shared" ca="1" si="93"/>
        <v>12.4</v>
      </c>
      <c r="DV109" s="56">
        <f t="shared" ca="1" si="94"/>
        <v>15.25</v>
      </c>
      <c r="DW109" s="56">
        <f t="shared" ca="1" si="95"/>
        <v>15.25</v>
      </c>
      <c r="DX109" s="56">
        <f t="shared" ca="1" si="96"/>
        <v>15.25</v>
      </c>
      <c r="DY109" s="56">
        <f t="shared" ca="1" si="97"/>
        <v>15.25</v>
      </c>
      <c r="DZ109" s="56">
        <f t="shared" ca="1" si="98"/>
        <v>15.25</v>
      </c>
      <c r="EA109" s="56">
        <f t="shared" ca="1" si="99"/>
        <v>15.25</v>
      </c>
      <c r="EB109" s="56">
        <f t="shared" ca="1" si="100"/>
        <v>15.25</v>
      </c>
      <c r="EC109" s="56">
        <f t="shared" ca="1" si="101"/>
        <v>15.25</v>
      </c>
      <c r="ED109" s="56">
        <f t="shared" ca="1" si="102"/>
        <v>15.25</v>
      </c>
      <c r="EE109" s="56">
        <f t="shared" ca="1" si="103"/>
        <v>16.399999999999999</v>
      </c>
      <c r="EF109" s="56">
        <f t="shared" ca="1" si="104"/>
        <v>15.25</v>
      </c>
      <c r="EG109" s="56">
        <f t="shared" ca="1" si="105"/>
        <v>13.666666666666666</v>
      </c>
      <c r="EH109" s="57">
        <f t="shared" ca="1" si="106"/>
        <v>13.666666666666666</v>
      </c>
    </row>
    <row r="110" spans="14:138" x14ac:dyDescent="0.2">
      <c r="N110" s="55">
        <f t="shared" si="7"/>
        <v>19</v>
      </c>
      <c r="O110" s="56">
        <f t="shared" si="8"/>
        <v>19.399999999999999</v>
      </c>
      <c r="P110" s="56">
        <f t="shared" si="9"/>
        <v>16.333333333333332</v>
      </c>
      <c r="Q110" s="56">
        <f t="shared" si="10"/>
        <v>19.166666666666668</v>
      </c>
      <c r="R110" s="56">
        <f t="shared" si="11"/>
        <v>19.166666666666668</v>
      </c>
      <c r="S110" s="56">
        <f t="shared" si="12"/>
        <v>19.714285714285715</v>
      </c>
      <c r="T110" s="56">
        <f t="shared" si="13"/>
        <v>19.714285714285715</v>
      </c>
      <c r="U110" s="56">
        <f t="shared" si="14"/>
        <v>19.714285714285715</v>
      </c>
      <c r="V110" s="56">
        <f t="shared" si="15"/>
        <v>19.714285714285715</v>
      </c>
      <c r="W110" s="56">
        <f t="shared" si="16"/>
        <v>19.714285714285715</v>
      </c>
      <c r="X110" s="56">
        <f t="shared" si="17"/>
        <v>19.714285714285715</v>
      </c>
      <c r="Y110" s="56">
        <f t="shared" si="18"/>
        <v>17.555555555555557</v>
      </c>
      <c r="Z110" s="56">
        <f t="shared" si="19"/>
        <v>17.125</v>
      </c>
      <c r="AA110" s="56">
        <f t="shared" si="20"/>
        <v>17.125</v>
      </c>
      <c r="AB110" s="56">
        <f t="shared" si="21"/>
        <v>17.125</v>
      </c>
      <c r="AC110" s="56">
        <f t="shared" si="22"/>
        <v>15.714285714285714</v>
      </c>
      <c r="AD110" s="56">
        <f t="shared" si="23"/>
        <v>15.714285714285714</v>
      </c>
      <c r="AE110" s="56">
        <f t="shared" si="24"/>
        <v>15.833333333333334</v>
      </c>
      <c r="AF110" s="56">
        <f t="shared" si="25"/>
        <v>15</v>
      </c>
      <c r="AG110" s="56">
        <f t="shared" si="26"/>
        <v>15.333333333333334</v>
      </c>
      <c r="AH110" s="56">
        <f t="shared" si="27"/>
        <v>14.2</v>
      </c>
      <c r="AI110" s="56">
        <f t="shared" si="28"/>
        <v>13.833333333333334</v>
      </c>
      <c r="AJ110" s="56">
        <f t="shared" si="29"/>
        <v>13</v>
      </c>
      <c r="AK110" s="56">
        <f t="shared" si="30"/>
        <v>13</v>
      </c>
      <c r="AL110" s="56">
        <f t="shared" si="31"/>
        <v>12.333333333333334</v>
      </c>
      <c r="AM110" s="56">
        <f t="shared" si="32"/>
        <v>10.5</v>
      </c>
      <c r="AN110" s="56">
        <f t="shared" si="33"/>
        <v>12.333333333333334</v>
      </c>
      <c r="AO110" s="56">
        <f t="shared" si="34"/>
        <v>12.333333333333334</v>
      </c>
      <c r="AP110" s="56">
        <f t="shared" si="35"/>
        <v>8.6666666666666661</v>
      </c>
      <c r="AQ110" s="56">
        <f t="shared" si="36"/>
        <v>8.6666666666666661</v>
      </c>
      <c r="AR110" s="56">
        <f t="shared" si="37"/>
        <v>7</v>
      </c>
      <c r="AS110" s="56">
        <f t="shared" si="38"/>
        <v>5</v>
      </c>
      <c r="AT110" s="56">
        <f t="shared" si="39"/>
        <v>7.25</v>
      </c>
      <c r="AU110" s="56">
        <f t="shared" si="40"/>
        <v>6</v>
      </c>
      <c r="AV110" s="56">
        <f t="shared" si="41"/>
        <v>6.666666666666667</v>
      </c>
      <c r="AW110" s="56">
        <f t="shared" si="42"/>
        <v>6.666666666666667</v>
      </c>
      <c r="AX110" s="56">
        <f t="shared" si="43"/>
        <v>6.666666666666667</v>
      </c>
      <c r="AY110" s="56">
        <f t="shared" si="44"/>
        <v>6</v>
      </c>
      <c r="AZ110" s="56">
        <f t="shared" si="45"/>
        <v>6</v>
      </c>
      <c r="BA110" s="56">
        <f t="shared" si="46"/>
        <v>6</v>
      </c>
      <c r="BB110" s="56">
        <f t="shared" si="47"/>
        <v>7.25</v>
      </c>
      <c r="BC110" s="56">
        <f t="shared" si="48"/>
        <v>7.25</v>
      </c>
      <c r="BD110" s="56">
        <f t="shared" si="49"/>
        <v>7.4</v>
      </c>
      <c r="BE110" s="56">
        <f t="shared" si="50"/>
        <v>7.4</v>
      </c>
      <c r="BF110" s="56">
        <f t="shared" si="51"/>
        <v>7.4</v>
      </c>
      <c r="BG110" s="56">
        <f t="shared" si="52"/>
        <v>7.4</v>
      </c>
      <c r="BH110" s="56">
        <f t="shared" si="53"/>
        <v>7.4</v>
      </c>
      <c r="BI110" s="56">
        <f t="shared" si="54"/>
        <v>8.25</v>
      </c>
      <c r="BJ110" s="56">
        <f t="shared" si="55"/>
        <v>8.25</v>
      </c>
      <c r="BK110" s="57">
        <f t="shared" si="56"/>
        <v>8.25</v>
      </c>
      <c r="CK110" s="55">
        <f t="shared" ca="1" si="57"/>
        <v>12.25</v>
      </c>
      <c r="CL110" s="56">
        <f t="shared" ca="1" si="58"/>
        <v>12.8</v>
      </c>
      <c r="CM110" s="56">
        <f t="shared" ca="1" si="59"/>
        <v>13.666666666666666</v>
      </c>
      <c r="CN110" s="56">
        <f t="shared" ca="1" si="60"/>
        <v>11.166666666666666</v>
      </c>
      <c r="CO110" s="56">
        <f t="shared" ca="1" si="61"/>
        <v>11.166666666666666</v>
      </c>
      <c r="CP110" s="56">
        <f t="shared" ca="1" si="62"/>
        <v>9.7142857142857135</v>
      </c>
      <c r="CQ110" s="56">
        <f t="shared" ca="1" si="63"/>
        <v>9.7142857142857135</v>
      </c>
      <c r="CR110" s="56">
        <f t="shared" ca="1" si="64"/>
        <v>9.7142857142857135</v>
      </c>
      <c r="CS110" s="56">
        <f t="shared" ca="1" si="65"/>
        <v>9.7142857142857135</v>
      </c>
      <c r="CT110" s="56">
        <f t="shared" ca="1" si="66"/>
        <v>9.7142857142857135</v>
      </c>
      <c r="CU110" s="56">
        <f t="shared" ca="1" si="67"/>
        <v>9.7142857142857135</v>
      </c>
      <c r="CV110" s="56">
        <f t="shared" ca="1" si="68"/>
        <v>9.7777777777777786</v>
      </c>
      <c r="CW110" s="56">
        <f t="shared" ca="1" si="69"/>
        <v>9.75</v>
      </c>
      <c r="CX110" s="56">
        <f t="shared" ca="1" si="70"/>
        <v>9.75</v>
      </c>
      <c r="CY110" s="56">
        <f t="shared" ca="1" si="71"/>
        <v>9.75</v>
      </c>
      <c r="CZ110" s="56">
        <f t="shared" ca="1" si="72"/>
        <v>10.714285714285714</v>
      </c>
      <c r="DA110" s="56">
        <f t="shared" ca="1" si="73"/>
        <v>10.714285714285714</v>
      </c>
      <c r="DB110" s="56">
        <f t="shared" ca="1" si="74"/>
        <v>10</v>
      </c>
      <c r="DC110" s="56">
        <f t="shared" ca="1" si="75"/>
        <v>8.7142857142857135</v>
      </c>
      <c r="DD110" s="56">
        <f t="shared" ca="1" si="76"/>
        <v>6.666666666666667</v>
      </c>
      <c r="DE110" s="56">
        <f t="shared" ca="1" si="77"/>
        <v>5</v>
      </c>
      <c r="DF110" s="56">
        <f t="shared" ca="1" si="78"/>
        <v>4.333333333333333</v>
      </c>
      <c r="DG110" s="56">
        <f t="shared" ca="1" si="79"/>
        <v>4.5999999999999996</v>
      </c>
      <c r="DH110" s="56">
        <f t="shared" ca="1" si="80"/>
        <v>4.5999999999999996</v>
      </c>
      <c r="DI110" s="56">
        <f t="shared" ca="1" si="81"/>
        <v>3</v>
      </c>
      <c r="DJ110" s="56">
        <f t="shared" ca="1" si="82"/>
        <v>3</v>
      </c>
      <c r="DK110" s="56">
        <f t="shared" ca="1" si="83"/>
        <v>3</v>
      </c>
      <c r="DL110" s="56">
        <f t="shared" ca="1" si="84"/>
        <v>3</v>
      </c>
      <c r="DM110" s="56">
        <f t="shared" ca="1" si="85"/>
        <v>7.333333333333333</v>
      </c>
      <c r="DN110" s="56">
        <f t="shared" ca="1" si="86"/>
        <v>7.333333333333333</v>
      </c>
      <c r="DO110" s="56">
        <f t="shared" ca="1" si="87"/>
        <v>10.5</v>
      </c>
      <c r="DP110" s="56">
        <f t="shared" ca="1" si="88"/>
        <v>11</v>
      </c>
      <c r="DQ110" s="56">
        <f t="shared" ca="1" si="89"/>
        <v>11.5</v>
      </c>
      <c r="DR110" s="56">
        <f t="shared" ca="1" si="90"/>
        <v>10.199999999999999</v>
      </c>
      <c r="DS110" s="56">
        <f t="shared" ca="1" si="91"/>
        <v>12.333333333333334</v>
      </c>
      <c r="DT110" s="56">
        <f t="shared" ca="1" si="92"/>
        <v>12.333333333333334</v>
      </c>
      <c r="DU110" s="56">
        <f t="shared" ca="1" si="93"/>
        <v>12.333333333333334</v>
      </c>
      <c r="DV110" s="56">
        <f t="shared" ca="1" si="94"/>
        <v>14.6</v>
      </c>
      <c r="DW110" s="56">
        <f t="shared" ca="1" si="95"/>
        <v>14.6</v>
      </c>
      <c r="DX110" s="56">
        <f t="shared" ca="1" si="96"/>
        <v>14.6</v>
      </c>
      <c r="DY110" s="56">
        <f t="shared" ca="1" si="97"/>
        <v>15.25</v>
      </c>
      <c r="DZ110" s="56">
        <f t="shared" ca="1" si="98"/>
        <v>15.25</v>
      </c>
      <c r="EA110" s="56">
        <f t="shared" ca="1" si="99"/>
        <v>16.399999999999999</v>
      </c>
      <c r="EB110" s="56">
        <f t="shared" ca="1" si="100"/>
        <v>16.399999999999999</v>
      </c>
      <c r="EC110" s="56">
        <f t="shared" ca="1" si="101"/>
        <v>16.399999999999999</v>
      </c>
      <c r="ED110" s="56">
        <f t="shared" ca="1" si="102"/>
        <v>16.399999999999999</v>
      </c>
      <c r="EE110" s="56">
        <f t="shared" ca="1" si="103"/>
        <v>16.399999999999999</v>
      </c>
      <c r="EF110" s="56">
        <f t="shared" ca="1" si="104"/>
        <v>15.5</v>
      </c>
      <c r="EG110" s="56">
        <f t="shared" ca="1" si="105"/>
        <v>15.5</v>
      </c>
      <c r="EH110" s="57">
        <f t="shared" ca="1" si="106"/>
        <v>15.5</v>
      </c>
    </row>
    <row r="111" spans="14:138" x14ac:dyDescent="0.2">
      <c r="N111" s="55">
        <f t="shared" si="7"/>
        <v>15.4</v>
      </c>
      <c r="O111" s="56">
        <f t="shared" si="8"/>
        <v>16.333333333333332</v>
      </c>
      <c r="P111" s="56">
        <f t="shared" si="9"/>
        <v>16.333333333333332</v>
      </c>
      <c r="Q111" s="56">
        <f t="shared" si="10"/>
        <v>16.571428571428573</v>
      </c>
      <c r="R111" s="56">
        <f t="shared" si="11"/>
        <v>16.571428571428573</v>
      </c>
      <c r="S111" s="56">
        <f t="shared" si="12"/>
        <v>17.375</v>
      </c>
      <c r="T111" s="56">
        <f t="shared" si="13"/>
        <v>17.375</v>
      </c>
      <c r="U111" s="56">
        <f t="shared" si="14"/>
        <v>19.714285714285715</v>
      </c>
      <c r="V111" s="56">
        <f t="shared" si="15"/>
        <v>19.714285714285715</v>
      </c>
      <c r="W111" s="56">
        <f t="shared" si="16"/>
        <v>19.714285714285715</v>
      </c>
      <c r="X111" s="56">
        <f t="shared" si="17"/>
        <v>17.875</v>
      </c>
      <c r="Y111" s="56">
        <f t="shared" si="18"/>
        <v>16.100000000000001</v>
      </c>
      <c r="Z111" s="56">
        <f t="shared" si="19"/>
        <v>17.555555555555557</v>
      </c>
      <c r="AA111" s="56">
        <f t="shared" si="20"/>
        <v>17.125</v>
      </c>
      <c r="AB111" s="56">
        <f t="shared" si="21"/>
        <v>17.125</v>
      </c>
      <c r="AC111" s="56">
        <f t="shared" si="22"/>
        <v>15.714285714285714</v>
      </c>
      <c r="AD111" s="56">
        <f t="shared" si="23"/>
        <v>15.714285714285714</v>
      </c>
      <c r="AE111" s="56">
        <f t="shared" si="24"/>
        <v>15.833333333333334</v>
      </c>
      <c r="AF111" s="56">
        <f t="shared" si="25"/>
        <v>15</v>
      </c>
      <c r="AG111" s="56">
        <f t="shared" si="26"/>
        <v>15.333333333333334</v>
      </c>
      <c r="AH111" s="56">
        <f t="shared" si="27"/>
        <v>14.2</v>
      </c>
      <c r="AI111" s="56">
        <f t="shared" si="28"/>
        <v>12.666666666666666</v>
      </c>
      <c r="AJ111" s="56">
        <f t="shared" si="29"/>
        <v>11.6</v>
      </c>
      <c r="AK111" s="56">
        <f t="shared" si="30"/>
        <v>11.6</v>
      </c>
      <c r="AL111" s="56">
        <f t="shared" si="31"/>
        <v>8.75</v>
      </c>
      <c r="AM111" s="56">
        <f t="shared" si="32"/>
        <v>10.5</v>
      </c>
      <c r="AN111" s="56">
        <f t="shared" si="33"/>
        <v>10</v>
      </c>
      <c r="AO111" s="56">
        <f t="shared" si="34"/>
        <v>10</v>
      </c>
      <c r="AP111" s="56">
        <f t="shared" si="35"/>
        <v>6.333333333333333</v>
      </c>
      <c r="AQ111" s="56">
        <f t="shared" si="36"/>
        <v>5</v>
      </c>
      <c r="AR111" s="56">
        <f t="shared" si="37"/>
        <v>5</v>
      </c>
      <c r="AS111" s="56">
        <f t="shared" si="38"/>
        <v>5</v>
      </c>
      <c r="AT111" s="56">
        <f t="shared" si="39"/>
        <v>5</v>
      </c>
      <c r="AU111" s="56">
        <f t="shared" si="40"/>
        <v>7.25</v>
      </c>
      <c r="AV111" s="56">
        <f t="shared" si="41"/>
        <v>6</v>
      </c>
      <c r="AW111" s="56">
        <f t="shared" si="42"/>
        <v>6.666666666666667</v>
      </c>
      <c r="AX111" s="56">
        <f t="shared" si="43"/>
        <v>6.666666666666667</v>
      </c>
      <c r="AY111" s="56">
        <f t="shared" si="44"/>
        <v>6</v>
      </c>
      <c r="AZ111" s="56">
        <f t="shared" si="45"/>
        <v>6</v>
      </c>
      <c r="BA111" s="56">
        <f t="shared" si="46"/>
        <v>6</v>
      </c>
      <c r="BB111" s="56">
        <f t="shared" si="47"/>
        <v>6.333333333333333</v>
      </c>
      <c r="BC111" s="56">
        <f t="shared" si="48"/>
        <v>6.333333333333333</v>
      </c>
      <c r="BD111" s="56">
        <f t="shared" si="49"/>
        <v>7.4</v>
      </c>
      <c r="BE111" s="56">
        <f t="shared" si="50"/>
        <v>7.4</v>
      </c>
      <c r="BF111" s="56">
        <f t="shared" si="51"/>
        <v>7.4</v>
      </c>
      <c r="BG111" s="56">
        <f t="shared" si="52"/>
        <v>7.4</v>
      </c>
      <c r="BH111" s="56">
        <f t="shared" si="53"/>
        <v>7.4</v>
      </c>
      <c r="BI111" s="56">
        <f t="shared" si="54"/>
        <v>8.25</v>
      </c>
      <c r="BJ111" s="56">
        <f t="shared" si="55"/>
        <v>8.25</v>
      </c>
      <c r="BK111" s="57">
        <f t="shared" si="56"/>
        <v>8.25</v>
      </c>
      <c r="CK111" s="55">
        <f t="shared" ca="1" si="57"/>
        <v>13.4</v>
      </c>
      <c r="CL111" s="56">
        <f t="shared" ca="1" si="58"/>
        <v>13.666666666666666</v>
      </c>
      <c r="CM111" s="56">
        <f t="shared" ca="1" si="59"/>
        <v>13.666666666666666</v>
      </c>
      <c r="CN111" s="56">
        <f t="shared" ca="1" si="60"/>
        <v>12.142857142857142</v>
      </c>
      <c r="CO111" s="56">
        <f t="shared" ca="1" si="61"/>
        <v>12.142857142857142</v>
      </c>
      <c r="CP111" s="56">
        <f t="shared" ca="1" si="62"/>
        <v>10.75</v>
      </c>
      <c r="CQ111" s="56">
        <f t="shared" ca="1" si="63"/>
        <v>10.75</v>
      </c>
      <c r="CR111" s="56">
        <f t="shared" ca="1" si="64"/>
        <v>9.7142857142857135</v>
      </c>
      <c r="CS111" s="56">
        <f t="shared" ca="1" si="65"/>
        <v>9.7142857142857135</v>
      </c>
      <c r="CT111" s="56">
        <f t="shared" ca="1" si="66"/>
        <v>9.7142857142857135</v>
      </c>
      <c r="CU111" s="56">
        <f t="shared" ca="1" si="67"/>
        <v>10.125</v>
      </c>
      <c r="CV111" s="56">
        <f t="shared" ca="1" si="68"/>
        <v>9.1999999999999993</v>
      </c>
      <c r="CW111" s="56">
        <f t="shared" ca="1" si="69"/>
        <v>9.7777777777777786</v>
      </c>
      <c r="CX111" s="56">
        <f t="shared" ca="1" si="70"/>
        <v>9.75</v>
      </c>
      <c r="CY111" s="56">
        <f t="shared" ca="1" si="71"/>
        <v>9.75</v>
      </c>
      <c r="CZ111" s="56">
        <f t="shared" ca="1" si="72"/>
        <v>10.714285714285714</v>
      </c>
      <c r="DA111" s="56">
        <f t="shared" ca="1" si="73"/>
        <v>10.714285714285714</v>
      </c>
      <c r="DB111" s="56">
        <f t="shared" ca="1" si="74"/>
        <v>10</v>
      </c>
      <c r="DC111" s="56">
        <f t="shared" ca="1" si="75"/>
        <v>8.7142857142857135</v>
      </c>
      <c r="DD111" s="56">
        <f t="shared" ca="1" si="76"/>
        <v>6.666666666666667</v>
      </c>
      <c r="DE111" s="56">
        <f t="shared" ca="1" si="77"/>
        <v>5</v>
      </c>
      <c r="DF111" s="56">
        <f t="shared" ca="1" si="78"/>
        <v>4.666666666666667</v>
      </c>
      <c r="DG111" s="56">
        <f t="shared" ca="1" si="79"/>
        <v>5</v>
      </c>
      <c r="DH111" s="56">
        <f t="shared" ca="1" si="80"/>
        <v>5</v>
      </c>
      <c r="DI111" s="56">
        <f t="shared" ca="1" si="81"/>
        <v>6</v>
      </c>
      <c r="DJ111" s="56">
        <f t="shared" ca="1" si="82"/>
        <v>3</v>
      </c>
      <c r="DK111" s="56">
        <f t="shared" ca="1" si="83"/>
        <v>3.6666666666666665</v>
      </c>
      <c r="DL111" s="56">
        <f t="shared" ca="1" si="84"/>
        <v>3.6666666666666665</v>
      </c>
      <c r="DM111" s="56">
        <f t="shared" ca="1" si="85"/>
        <v>8</v>
      </c>
      <c r="DN111" s="56">
        <f t="shared" ca="1" si="86"/>
        <v>9</v>
      </c>
      <c r="DO111" s="56">
        <f t="shared" ca="1" si="87"/>
        <v>11</v>
      </c>
      <c r="DP111" s="56">
        <f t="shared" ca="1" si="88"/>
        <v>11</v>
      </c>
      <c r="DQ111" s="56">
        <f t="shared" ca="1" si="89"/>
        <v>11</v>
      </c>
      <c r="DR111" s="56">
        <f t="shared" ca="1" si="90"/>
        <v>11.5</v>
      </c>
      <c r="DS111" s="56">
        <f t="shared" ca="1" si="91"/>
        <v>10.199999999999999</v>
      </c>
      <c r="DT111" s="56">
        <f t="shared" ca="1" si="92"/>
        <v>12.333333333333334</v>
      </c>
      <c r="DU111" s="56">
        <f t="shared" ca="1" si="93"/>
        <v>12.333333333333334</v>
      </c>
      <c r="DV111" s="56">
        <f t="shared" ca="1" si="94"/>
        <v>14.6</v>
      </c>
      <c r="DW111" s="56">
        <f t="shared" ca="1" si="95"/>
        <v>14.6</v>
      </c>
      <c r="DX111" s="56">
        <f t="shared" ca="1" si="96"/>
        <v>14.6</v>
      </c>
      <c r="DY111" s="56">
        <f t="shared" ca="1" si="97"/>
        <v>15.666666666666666</v>
      </c>
      <c r="DZ111" s="56">
        <f t="shared" ca="1" si="98"/>
        <v>15.666666666666666</v>
      </c>
      <c r="EA111" s="56">
        <f t="shared" ca="1" si="99"/>
        <v>16.399999999999999</v>
      </c>
      <c r="EB111" s="56">
        <f t="shared" ca="1" si="100"/>
        <v>16.399999999999999</v>
      </c>
      <c r="EC111" s="56">
        <f t="shared" ca="1" si="101"/>
        <v>16.399999999999999</v>
      </c>
      <c r="ED111" s="56">
        <f t="shared" ca="1" si="102"/>
        <v>16.399999999999999</v>
      </c>
      <c r="EE111" s="56">
        <f t="shared" ca="1" si="103"/>
        <v>16.399999999999999</v>
      </c>
      <c r="EF111" s="56">
        <f t="shared" ca="1" si="104"/>
        <v>15.5</v>
      </c>
      <c r="EG111" s="56">
        <f t="shared" ca="1" si="105"/>
        <v>15.5</v>
      </c>
      <c r="EH111" s="57">
        <f t="shared" ca="1" si="106"/>
        <v>15.5</v>
      </c>
    </row>
    <row r="112" spans="14:138" x14ac:dyDescent="0.2">
      <c r="N112" s="55">
        <f t="shared" si="7"/>
        <v>15.4</v>
      </c>
      <c r="O112" s="56">
        <f t="shared" si="8"/>
        <v>16.333333333333332</v>
      </c>
      <c r="P112" s="56">
        <f t="shared" si="9"/>
        <v>16.571428571428573</v>
      </c>
      <c r="Q112" s="56">
        <f t="shared" si="10"/>
        <v>16.571428571428573</v>
      </c>
      <c r="R112" s="56">
        <f t="shared" si="11"/>
        <v>16.571428571428573</v>
      </c>
      <c r="S112" s="56">
        <f t="shared" si="12"/>
        <v>17.375</v>
      </c>
      <c r="T112" s="56">
        <f t="shared" si="13"/>
        <v>17.375</v>
      </c>
      <c r="U112" s="56">
        <f t="shared" si="14"/>
        <v>15.777777777777779</v>
      </c>
      <c r="V112" s="56">
        <f t="shared" si="15"/>
        <v>15.777777777777779</v>
      </c>
      <c r="W112" s="56">
        <f t="shared" si="16"/>
        <v>16.222222222222221</v>
      </c>
      <c r="X112" s="56">
        <f t="shared" si="17"/>
        <v>16.222222222222221</v>
      </c>
      <c r="Y112" s="56">
        <f t="shared" si="18"/>
        <v>16.222222222222221</v>
      </c>
      <c r="Z112" s="56">
        <f t="shared" si="19"/>
        <v>15.555555555555555</v>
      </c>
      <c r="AA112" s="56">
        <f t="shared" si="20"/>
        <v>15.555555555555555</v>
      </c>
      <c r="AB112" s="56">
        <f t="shared" si="21"/>
        <v>15.555555555555555</v>
      </c>
      <c r="AC112" s="56">
        <f t="shared" si="22"/>
        <v>14.125</v>
      </c>
      <c r="AD112" s="56">
        <f t="shared" si="23"/>
        <v>15.714285714285714</v>
      </c>
      <c r="AE112" s="56">
        <f t="shared" si="24"/>
        <v>15</v>
      </c>
      <c r="AF112" s="56">
        <f t="shared" si="25"/>
        <v>15</v>
      </c>
      <c r="AG112" s="56">
        <f t="shared" si="26"/>
        <v>13.857142857142858</v>
      </c>
      <c r="AH112" s="56">
        <f t="shared" si="27"/>
        <v>12.666666666666666</v>
      </c>
      <c r="AI112" s="56">
        <f t="shared" si="28"/>
        <v>12.666666666666666</v>
      </c>
      <c r="AJ112" s="56">
        <f t="shared" si="29"/>
        <v>12.666666666666666</v>
      </c>
      <c r="AK112" s="56">
        <f t="shared" si="30"/>
        <v>11.6</v>
      </c>
      <c r="AL112" s="56">
        <f t="shared" si="31"/>
        <v>8.75</v>
      </c>
      <c r="AM112" s="56">
        <f t="shared" si="32"/>
        <v>8.75</v>
      </c>
      <c r="AN112" s="56">
        <f t="shared" si="33"/>
        <v>10</v>
      </c>
      <c r="AO112" s="56">
        <f t="shared" si="34"/>
        <v>7.5</v>
      </c>
      <c r="AP112" s="56">
        <f t="shared" si="35"/>
        <v>5</v>
      </c>
      <c r="AQ112" s="56">
        <f t="shared" si="36"/>
        <v>5</v>
      </c>
      <c r="AR112" s="56">
        <f t="shared" si="37"/>
        <v>5</v>
      </c>
      <c r="AS112" s="56">
        <f t="shared" si="38"/>
        <v>5</v>
      </c>
      <c r="AT112" s="56">
        <f t="shared" si="39"/>
        <v>5</v>
      </c>
      <c r="AU112" s="56">
        <f t="shared" si="40"/>
        <v>7.25</v>
      </c>
      <c r="AV112" s="56">
        <f t="shared" si="41"/>
        <v>6</v>
      </c>
      <c r="AW112" s="56">
        <f t="shared" si="42"/>
        <v>6</v>
      </c>
      <c r="AX112" s="56">
        <f t="shared" si="43"/>
        <v>6.666666666666667</v>
      </c>
      <c r="AY112" s="56">
        <f t="shared" si="44"/>
        <v>6.666666666666667</v>
      </c>
      <c r="AZ112" s="56">
        <f t="shared" si="45"/>
        <v>6</v>
      </c>
      <c r="BA112" s="56">
        <f t="shared" si="46"/>
        <v>6.333333333333333</v>
      </c>
      <c r="BB112" s="56">
        <f t="shared" si="47"/>
        <v>6.333333333333333</v>
      </c>
      <c r="BC112" s="56">
        <f t="shared" si="48"/>
        <v>6.333333333333333</v>
      </c>
      <c r="BD112" s="56">
        <f t="shared" si="49"/>
        <v>6.333333333333333</v>
      </c>
      <c r="BE112" s="56">
        <f t="shared" si="50"/>
        <v>7.4</v>
      </c>
      <c r="BF112" s="56">
        <f t="shared" si="51"/>
        <v>7.4</v>
      </c>
      <c r="BG112" s="56">
        <f t="shared" si="52"/>
        <v>7.4</v>
      </c>
      <c r="BH112" s="56">
        <f t="shared" si="53"/>
        <v>7.4</v>
      </c>
      <c r="BI112" s="56">
        <f t="shared" si="54"/>
        <v>8.25</v>
      </c>
      <c r="BJ112" s="56">
        <f t="shared" si="55"/>
        <v>8.25</v>
      </c>
      <c r="BK112" s="57">
        <f t="shared" si="56"/>
        <v>7.666666666666667</v>
      </c>
      <c r="CK112" s="55">
        <f t="shared" ca="1" si="57"/>
        <v>13.4</v>
      </c>
      <c r="CL112" s="56">
        <f t="shared" ca="1" si="58"/>
        <v>13.666666666666666</v>
      </c>
      <c r="CM112" s="56">
        <f t="shared" ca="1" si="59"/>
        <v>12.142857142857142</v>
      </c>
      <c r="CN112" s="56">
        <f t="shared" ca="1" si="60"/>
        <v>12.142857142857142</v>
      </c>
      <c r="CO112" s="56">
        <f t="shared" ca="1" si="61"/>
        <v>12.142857142857142</v>
      </c>
      <c r="CP112" s="56">
        <f t="shared" ca="1" si="62"/>
        <v>10.75</v>
      </c>
      <c r="CQ112" s="56">
        <f t="shared" ca="1" si="63"/>
        <v>10.75</v>
      </c>
      <c r="CR112" s="56">
        <f t="shared" ca="1" si="64"/>
        <v>10</v>
      </c>
      <c r="CS112" s="56">
        <f t="shared" ca="1" si="65"/>
        <v>10</v>
      </c>
      <c r="CT112" s="56">
        <f t="shared" ca="1" si="66"/>
        <v>9.4444444444444446</v>
      </c>
      <c r="CU112" s="56">
        <f t="shared" ca="1" si="67"/>
        <v>9.4444444444444446</v>
      </c>
      <c r="CV112" s="56">
        <f t="shared" ca="1" si="68"/>
        <v>9.4444444444444446</v>
      </c>
      <c r="CW112" s="56">
        <f t="shared" ca="1" si="69"/>
        <v>9.1111111111111107</v>
      </c>
      <c r="CX112" s="56">
        <f t="shared" ca="1" si="70"/>
        <v>9.1111111111111107</v>
      </c>
      <c r="CY112" s="56">
        <f t="shared" ca="1" si="71"/>
        <v>9.1111111111111107</v>
      </c>
      <c r="CZ112" s="56">
        <f t="shared" ca="1" si="72"/>
        <v>9.875</v>
      </c>
      <c r="DA112" s="56">
        <f t="shared" ca="1" si="73"/>
        <v>10.714285714285714</v>
      </c>
      <c r="DB112" s="56">
        <f t="shared" ca="1" si="74"/>
        <v>9.5</v>
      </c>
      <c r="DC112" s="56">
        <f t="shared" ca="1" si="75"/>
        <v>8.7142857142857135</v>
      </c>
      <c r="DD112" s="56">
        <f t="shared" ca="1" si="76"/>
        <v>6.1428571428571432</v>
      </c>
      <c r="DE112" s="56">
        <f t="shared" ca="1" si="77"/>
        <v>4.666666666666667</v>
      </c>
      <c r="DF112" s="56">
        <f t="shared" ca="1" si="78"/>
        <v>4.666666666666667</v>
      </c>
      <c r="DG112" s="56">
        <f t="shared" ca="1" si="79"/>
        <v>4.666666666666667</v>
      </c>
      <c r="DH112" s="56">
        <f t="shared" ca="1" si="80"/>
        <v>5</v>
      </c>
      <c r="DI112" s="56">
        <f t="shared" ca="1" si="81"/>
        <v>6</v>
      </c>
      <c r="DJ112" s="56">
        <f t="shared" ca="1" si="82"/>
        <v>6</v>
      </c>
      <c r="DK112" s="56">
        <f t="shared" ca="1" si="83"/>
        <v>3.6666666666666665</v>
      </c>
      <c r="DL112" s="56">
        <f t="shared" ca="1" si="84"/>
        <v>2</v>
      </c>
      <c r="DM112" s="56">
        <f t="shared" ca="1" si="85"/>
        <v>9</v>
      </c>
      <c r="DN112" s="56">
        <f t="shared" ca="1" si="86"/>
        <v>9</v>
      </c>
      <c r="DO112" s="56">
        <f t="shared" ca="1" si="87"/>
        <v>9</v>
      </c>
      <c r="DP112" s="56">
        <f t="shared" ca="1" si="88"/>
        <v>9</v>
      </c>
      <c r="DQ112" s="56">
        <f t="shared" ca="1" si="89"/>
        <v>11</v>
      </c>
      <c r="DR112" s="56">
        <f t="shared" ca="1" si="90"/>
        <v>11.5</v>
      </c>
      <c r="DS112" s="56">
        <f t="shared" ca="1" si="91"/>
        <v>10.199999999999999</v>
      </c>
      <c r="DT112" s="56">
        <f t="shared" ca="1" si="92"/>
        <v>10.199999999999999</v>
      </c>
      <c r="DU112" s="56">
        <f t="shared" ca="1" si="93"/>
        <v>12.333333333333334</v>
      </c>
      <c r="DV112" s="56">
        <f t="shared" ca="1" si="94"/>
        <v>12.333333333333334</v>
      </c>
      <c r="DW112" s="56">
        <f t="shared" ca="1" si="95"/>
        <v>14.6</v>
      </c>
      <c r="DX112" s="56">
        <f t="shared" ca="1" si="96"/>
        <v>15.666666666666666</v>
      </c>
      <c r="DY112" s="56">
        <f t="shared" ca="1" si="97"/>
        <v>15.666666666666666</v>
      </c>
      <c r="DZ112" s="56">
        <f t="shared" ca="1" si="98"/>
        <v>15.666666666666666</v>
      </c>
      <c r="EA112" s="56">
        <f t="shared" ca="1" si="99"/>
        <v>15.666666666666666</v>
      </c>
      <c r="EB112" s="56">
        <f t="shared" ca="1" si="100"/>
        <v>16.399999999999999</v>
      </c>
      <c r="EC112" s="56">
        <f t="shared" ca="1" si="101"/>
        <v>16.399999999999999</v>
      </c>
      <c r="ED112" s="56">
        <f t="shared" ca="1" si="102"/>
        <v>16.399999999999999</v>
      </c>
      <c r="EE112" s="56">
        <f t="shared" ca="1" si="103"/>
        <v>16.399999999999999</v>
      </c>
      <c r="EF112" s="56">
        <f t="shared" ca="1" si="104"/>
        <v>15.5</v>
      </c>
      <c r="EG112" s="56">
        <f t="shared" ca="1" si="105"/>
        <v>15.5</v>
      </c>
      <c r="EH112" s="57">
        <f t="shared" ca="1" si="106"/>
        <v>13</v>
      </c>
    </row>
    <row r="113" spans="12:138" x14ac:dyDescent="0.2">
      <c r="N113" s="55">
        <f t="shared" si="7"/>
        <v>15.4</v>
      </c>
      <c r="O113" s="56">
        <f t="shared" si="8"/>
        <v>16.333333333333332</v>
      </c>
      <c r="P113" s="56">
        <f t="shared" si="9"/>
        <v>16.333333333333332</v>
      </c>
      <c r="Q113" s="56">
        <f t="shared" si="10"/>
        <v>16.571428571428573</v>
      </c>
      <c r="R113" s="56">
        <f t="shared" si="11"/>
        <v>16.571428571428573</v>
      </c>
      <c r="S113" s="56">
        <f t="shared" si="12"/>
        <v>15.777777777777779</v>
      </c>
      <c r="T113" s="56">
        <f t="shared" si="13"/>
        <v>15.777777777777779</v>
      </c>
      <c r="U113" s="56">
        <f t="shared" si="14"/>
        <v>15.777777777777779</v>
      </c>
      <c r="V113" s="56">
        <f t="shared" si="15"/>
        <v>15.777777777777779</v>
      </c>
      <c r="W113" s="56">
        <f t="shared" si="16"/>
        <v>14.7</v>
      </c>
      <c r="X113" s="56">
        <f t="shared" si="17"/>
        <v>16.222222222222221</v>
      </c>
      <c r="Y113" s="56">
        <f t="shared" si="18"/>
        <v>16.222222222222221</v>
      </c>
      <c r="Z113" s="56">
        <f t="shared" si="19"/>
        <v>15.625</v>
      </c>
      <c r="AA113" s="56">
        <f t="shared" si="20"/>
        <v>15.555555555555555</v>
      </c>
      <c r="AB113" s="56">
        <f t="shared" si="21"/>
        <v>15.555555555555555</v>
      </c>
      <c r="AC113" s="56">
        <f t="shared" si="22"/>
        <v>14.125</v>
      </c>
      <c r="AD113" s="56">
        <f t="shared" si="23"/>
        <v>14.125</v>
      </c>
      <c r="AE113" s="56">
        <f t="shared" si="24"/>
        <v>14</v>
      </c>
      <c r="AF113" s="56">
        <f t="shared" si="25"/>
        <v>13.75</v>
      </c>
      <c r="AG113" s="56">
        <f t="shared" si="26"/>
        <v>13.857142857142858</v>
      </c>
      <c r="AH113" s="56">
        <f t="shared" si="27"/>
        <v>12.666666666666666</v>
      </c>
      <c r="AI113" s="56">
        <f t="shared" si="28"/>
        <v>12.666666666666666</v>
      </c>
      <c r="AJ113" s="56">
        <f t="shared" si="29"/>
        <v>11.6</v>
      </c>
      <c r="AK113" s="56">
        <f t="shared" si="30"/>
        <v>11.6</v>
      </c>
      <c r="AL113" s="56">
        <f t="shared" si="31"/>
        <v>8.75</v>
      </c>
      <c r="AM113" s="56">
        <f t="shared" si="32"/>
        <v>8.75</v>
      </c>
      <c r="AN113" s="56">
        <f t="shared" si="33"/>
        <v>7.5</v>
      </c>
      <c r="AO113" s="56">
        <f t="shared" si="34"/>
        <v>5.333333333333333</v>
      </c>
      <c r="AP113" s="56">
        <f t="shared" si="35"/>
        <v>5</v>
      </c>
      <c r="AQ113" s="56">
        <f t="shared" si="36"/>
        <v>5</v>
      </c>
      <c r="AR113" s="56">
        <f t="shared" si="37"/>
        <v>5</v>
      </c>
      <c r="AS113" s="56">
        <f t="shared" si="38"/>
        <v>5</v>
      </c>
      <c r="AT113" s="56">
        <f t="shared" si="39"/>
        <v>5</v>
      </c>
      <c r="AU113" s="56">
        <f t="shared" si="40"/>
        <v>5</v>
      </c>
      <c r="AV113" s="56">
        <f t="shared" si="41"/>
        <v>6</v>
      </c>
      <c r="AW113" s="56">
        <f t="shared" si="42"/>
        <v>6</v>
      </c>
      <c r="AX113" s="56">
        <f t="shared" si="43"/>
        <v>6</v>
      </c>
      <c r="AY113" s="56">
        <f t="shared" si="44"/>
        <v>5</v>
      </c>
      <c r="AZ113" s="56">
        <f t="shared" si="45"/>
        <v>6.333333333333333</v>
      </c>
      <c r="BA113" s="56">
        <f t="shared" si="46"/>
        <v>6.333333333333333</v>
      </c>
      <c r="BB113" s="56">
        <f t="shared" si="47"/>
        <v>6.333333333333333</v>
      </c>
      <c r="BC113" s="56">
        <f t="shared" si="48"/>
        <v>6.333333333333333</v>
      </c>
      <c r="BD113" s="56">
        <f t="shared" si="49"/>
        <v>6.333333333333333</v>
      </c>
      <c r="BE113" s="56">
        <f t="shared" si="50"/>
        <v>6.333333333333333</v>
      </c>
      <c r="BF113" s="56">
        <f t="shared" si="51"/>
        <v>7.4</v>
      </c>
      <c r="BG113" s="56">
        <f t="shared" si="52"/>
        <v>7.4</v>
      </c>
      <c r="BH113" s="56">
        <f t="shared" si="53"/>
        <v>7.4</v>
      </c>
      <c r="BI113" s="56">
        <f t="shared" si="54"/>
        <v>7.666666666666667</v>
      </c>
      <c r="BJ113" s="56">
        <f t="shared" si="55"/>
        <v>7.666666666666667</v>
      </c>
      <c r="BK113" s="57">
        <f t="shared" si="56"/>
        <v>4.5</v>
      </c>
      <c r="CK113" s="55">
        <f t="shared" ca="1" si="57"/>
        <v>13.4</v>
      </c>
      <c r="CL113" s="56">
        <f t="shared" ca="1" si="58"/>
        <v>13.666666666666666</v>
      </c>
      <c r="CM113" s="56">
        <f t="shared" ca="1" si="59"/>
        <v>13.666666666666666</v>
      </c>
      <c r="CN113" s="56">
        <f t="shared" ca="1" si="60"/>
        <v>12.142857142857142</v>
      </c>
      <c r="CO113" s="56">
        <f t="shared" ca="1" si="61"/>
        <v>12.142857142857142</v>
      </c>
      <c r="CP113" s="56">
        <f t="shared" ca="1" si="62"/>
        <v>10</v>
      </c>
      <c r="CQ113" s="56">
        <f t="shared" ca="1" si="63"/>
        <v>10</v>
      </c>
      <c r="CR113" s="56">
        <f t="shared" ca="1" si="64"/>
        <v>10</v>
      </c>
      <c r="CS113" s="56">
        <f t="shared" ca="1" si="65"/>
        <v>10</v>
      </c>
      <c r="CT113" s="56">
        <f t="shared" ca="1" si="66"/>
        <v>10.3</v>
      </c>
      <c r="CU113" s="56">
        <f t="shared" ca="1" si="67"/>
        <v>9.4444444444444446</v>
      </c>
      <c r="CV113" s="56">
        <f t="shared" ca="1" si="68"/>
        <v>9.4444444444444446</v>
      </c>
      <c r="CW113" s="56">
        <f t="shared" ca="1" si="69"/>
        <v>9.375</v>
      </c>
      <c r="CX113" s="56">
        <f t="shared" ca="1" si="70"/>
        <v>9.1111111111111107</v>
      </c>
      <c r="CY113" s="56">
        <f t="shared" ca="1" si="71"/>
        <v>9.1111111111111107</v>
      </c>
      <c r="CZ113" s="56">
        <f t="shared" ca="1" si="72"/>
        <v>9.875</v>
      </c>
      <c r="DA113" s="56">
        <f t="shared" ca="1" si="73"/>
        <v>9.875</v>
      </c>
      <c r="DB113" s="56">
        <f t="shared" ca="1" si="74"/>
        <v>9.1428571428571423</v>
      </c>
      <c r="DC113" s="56">
        <f t="shared" ca="1" si="75"/>
        <v>8</v>
      </c>
      <c r="DD113" s="56">
        <f t="shared" ca="1" si="76"/>
        <v>6.1428571428571432</v>
      </c>
      <c r="DE113" s="56">
        <f t="shared" ca="1" si="77"/>
        <v>4.666666666666667</v>
      </c>
      <c r="DF113" s="56">
        <f t="shared" ca="1" si="78"/>
        <v>4.666666666666667</v>
      </c>
      <c r="DG113" s="56">
        <f t="shared" ca="1" si="79"/>
        <v>5</v>
      </c>
      <c r="DH113" s="56">
        <f t="shared" ca="1" si="80"/>
        <v>5</v>
      </c>
      <c r="DI113" s="56">
        <f t="shared" ca="1" si="81"/>
        <v>6</v>
      </c>
      <c r="DJ113" s="56">
        <f t="shared" ca="1" si="82"/>
        <v>6</v>
      </c>
      <c r="DK113" s="56">
        <f t="shared" ca="1" si="83"/>
        <v>2</v>
      </c>
      <c r="DL113" s="56">
        <f t="shared" ca="1" si="84"/>
        <v>5.333333333333333</v>
      </c>
      <c r="DM113" s="56">
        <f t="shared" ca="1" si="85"/>
        <v>9</v>
      </c>
      <c r="DN113" s="56">
        <f t="shared" ca="1" si="86"/>
        <v>9</v>
      </c>
      <c r="DO113" s="56">
        <f t="shared" ca="1" si="87"/>
        <v>9</v>
      </c>
      <c r="DP113" s="56">
        <f t="shared" ca="1" si="88"/>
        <v>9</v>
      </c>
      <c r="DQ113" s="56">
        <f t="shared" ca="1" si="89"/>
        <v>9</v>
      </c>
      <c r="DR113" s="56">
        <f t="shared" ca="1" si="90"/>
        <v>11</v>
      </c>
      <c r="DS113" s="56">
        <f t="shared" ca="1" si="91"/>
        <v>10.199999999999999</v>
      </c>
      <c r="DT113" s="56">
        <f t="shared" ca="1" si="92"/>
        <v>10.199999999999999</v>
      </c>
      <c r="DU113" s="56">
        <f t="shared" ca="1" si="93"/>
        <v>10.199999999999999</v>
      </c>
      <c r="DV113" s="56">
        <f t="shared" ca="1" si="94"/>
        <v>12.5</v>
      </c>
      <c r="DW113" s="56">
        <f t="shared" ca="1" si="95"/>
        <v>15.666666666666666</v>
      </c>
      <c r="DX113" s="56">
        <f t="shared" ca="1" si="96"/>
        <v>15.666666666666666</v>
      </c>
      <c r="DY113" s="56">
        <f t="shared" ca="1" si="97"/>
        <v>15.666666666666666</v>
      </c>
      <c r="DZ113" s="56">
        <f t="shared" ca="1" si="98"/>
        <v>15.666666666666666</v>
      </c>
      <c r="EA113" s="56">
        <f t="shared" ca="1" si="99"/>
        <v>15.666666666666666</v>
      </c>
      <c r="EB113" s="56">
        <f t="shared" ca="1" si="100"/>
        <v>15.666666666666666</v>
      </c>
      <c r="EC113" s="56">
        <f t="shared" ca="1" si="101"/>
        <v>16.399999999999999</v>
      </c>
      <c r="ED113" s="56">
        <f t="shared" ca="1" si="102"/>
        <v>16.399999999999999</v>
      </c>
      <c r="EE113" s="56">
        <f t="shared" ca="1" si="103"/>
        <v>16.399999999999999</v>
      </c>
      <c r="EF113" s="56">
        <f t="shared" ca="1" si="104"/>
        <v>13</v>
      </c>
      <c r="EG113" s="56">
        <f t="shared" ca="1" si="105"/>
        <v>13</v>
      </c>
      <c r="EH113" s="57">
        <f t="shared" ca="1" si="106"/>
        <v>13</v>
      </c>
    </row>
    <row r="114" spans="12:138" x14ac:dyDescent="0.2">
      <c r="N114" s="55">
        <f t="shared" si="7"/>
        <v>17</v>
      </c>
      <c r="O114" s="56">
        <f t="shared" si="8"/>
        <v>16.333333333333332</v>
      </c>
      <c r="P114" s="56">
        <f t="shared" si="9"/>
        <v>16.333333333333332</v>
      </c>
      <c r="Q114" s="56">
        <f t="shared" si="10"/>
        <v>16.571428571428573</v>
      </c>
      <c r="R114" s="56">
        <f t="shared" si="11"/>
        <v>14.875</v>
      </c>
      <c r="S114" s="56">
        <f t="shared" si="12"/>
        <v>14.875</v>
      </c>
      <c r="T114" s="56">
        <f t="shared" si="13"/>
        <v>15.777777777777779</v>
      </c>
      <c r="U114" s="56">
        <f t="shared" si="14"/>
        <v>15.777777777777779</v>
      </c>
      <c r="V114" s="56">
        <f t="shared" si="15"/>
        <v>14.7</v>
      </c>
      <c r="W114" s="56">
        <f t="shared" si="16"/>
        <v>14.7</v>
      </c>
      <c r="X114" s="56">
        <f t="shared" si="17"/>
        <v>14.7</v>
      </c>
      <c r="Y114" s="56">
        <f t="shared" si="18"/>
        <v>16.222222222222221</v>
      </c>
      <c r="Z114" s="56">
        <f t="shared" si="19"/>
        <v>15.625</v>
      </c>
      <c r="AA114" s="56">
        <f t="shared" si="20"/>
        <v>15.625</v>
      </c>
      <c r="AB114" s="56">
        <f t="shared" si="21"/>
        <v>14</v>
      </c>
      <c r="AC114" s="56">
        <f t="shared" si="22"/>
        <v>14.125</v>
      </c>
      <c r="AD114" s="56">
        <f t="shared" si="23"/>
        <v>14.125</v>
      </c>
      <c r="AE114" s="56">
        <f t="shared" si="24"/>
        <v>12.875</v>
      </c>
      <c r="AF114" s="56">
        <f t="shared" si="25"/>
        <v>12.5</v>
      </c>
      <c r="AG114" s="56">
        <f t="shared" si="26"/>
        <v>13.857142857142858</v>
      </c>
      <c r="AH114" s="56">
        <f t="shared" si="27"/>
        <v>13.857142857142858</v>
      </c>
      <c r="AI114" s="56">
        <f t="shared" si="28"/>
        <v>12.666666666666666</v>
      </c>
      <c r="AJ114" s="56">
        <f t="shared" si="29"/>
        <v>11.6</v>
      </c>
      <c r="AK114" s="56">
        <f t="shared" si="30"/>
        <v>8.75</v>
      </c>
      <c r="AL114" s="56">
        <f t="shared" si="31"/>
        <v>6.666666666666667</v>
      </c>
      <c r="AM114" s="56">
        <f t="shared" si="32"/>
        <v>6.666666666666667</v>
      </c>
      <c r="AN114" s="56">
        <f t="shared" si="33"/>
        <v>6.666666666666667</v>
      </c>
      <c r="AO114" s="56">
        <f t="shared" si="34"/>
        <v>5.333333333333333</v>
      </c>
      <c r="AP114" s="56">
        <f t="shared" si="35"/>
        <v>5.333333333333333</v>
      </c>
      <c r="AQ114" s="56">
        <f t="shared" si="36"/>
        <v>5</v>
      </c>
      <c r="AR114" s="56">
        <f t="shared" si="37"/>
        <v>5</v>
      </c>
      <c r="AS114" s="56">
        <f t="shared" si="38"/>
        <v>5</v>
      </c>
      <c r="AT114" s="56">
        <f t="shared" si="39"/>
        <v>5</v>
      </c>
      <c r="AU114" s="56">
        <f t="shared" si="40"/>
        <v>5</v>
      </c>
      <c r="AV114" s="56">
        <f t="shared" si="41"/>
        <v>4</v>
      </c>
      <c r="AW114" s="56">
        <f t="shared" si="42"/>
        <v>6</v>
      </c>
      <c r="AX114" s="56">
        <f t="shared" si="43"/>
        <v>6</v>
      </c>
      <c r="AY114" s="56">
        <f t="shared" si="44"/>
        <v>5</v>
      </c>
      <c r="AZ114" s="56">
        <f t="shared" si="45"/>
        <v>5.6</v>
      </c>
      <c r="BA114" s="56">
        <f t="shared" si="46"/>
        <v>5.6</v>
      </c>
      <c r="BB114" s="56">
        <f t="shared" si="47"/>
        <v>5.6</v>
      </c>
      <c r="BC114" s="56">
        <f t="shared" si="48"/>
        <v>5.6</v>
      </c>
      <c r="BD114" s="56">
        <f t="shared" si="49"/>
        <v>6.333333333333333</v>
      </c>
      <c r="BE114" s="56">
        <f t="shared" si="50"/>
        <v>5.6</v>
      </c>
      <c r="BF114" s="56">
        <f t="shared" si="51"/>
        <v>6.75</v>
      </c>
      <c r="BG114" s="56">
        <f t="shared" si="52"/>
        <v>6.75</v>
      </c>
      <c r="BH114" s="56">
        <f t="shared" si="53"/>
        <v>7.666666666666667</v>
      </c>
      <c r="BI114" s="56">
        <f t="shared" si="54"/>
        <v>7.666666666666667</v>
      </c>
      <c r="BJ114" s="56">
        <f t="shared" si="55"/>
        <v>4.5</v>
      </c>
      <c r="BK114" s="57">
        <f t="shared" si="56"/>
        <v>4.5</v>
      </c>
      <c r="CK114" s="55">
        <f t="shared" ca="1" si="57"/>
        <v>12.2</v>
      </c>
      <c r="CL114" s="56">
        <f t="shared" ca="1" si="58"/>
        <v>13.666666666666666</v>
      </c>
      <c r="CM114" s="56">
        <f t="shared" ca="1" si="59"/>
        <v>13.666666666666666</v>
      </c>
      <c r="CN114" s="56">
        <f t="shared" ca="1" si="60"/>
        <v>12.142857142857142</v>
      </c>
      <c r="CO114" s="56">
        <f t="shared" ca="1" si="61"/>
        <v>11.125</v>
      </c>
      <c r="CP114" s="56">
        <f t="shared" ca="1" si="62"/>
        <v>11.125</v>
      </c>
      <c r="CQ114" s="56">
        <f t="shared" ca="1" si="63"/>
        <v>10</v>
      </c>
      <c r="CR114" s="56">
        <f t="shared" ca="1" si="64"/>
        <v>10</v>
      </c>
      <c r="CS114" s="56">
        <f t="shared" ca="1" si="65"/>
        <v>10.3</v>
      </c>
      <c r="CT114" s="56">
        <f t="shared" ca="1" si="66"/>
        <v>10.3</v>
      </c>
      <c r="CU114" s="56">
        <f t="shared" ca="1" si="67"/>
        <v>10.3</v>
      </c>
      <c r="CV114" s="56">
        <f t="shared" ca="1" si="68"/>
        <v>9.4444444444444446</v>
      </c>
      <c r="CW114" s="56">
        <f t="shared" ca="1" si="69"/>
        <v>9.375</v>
      </c>
      <c r="CX114" s="56">
        <f t="shared" ca="1" si="70"/>
        <v>9.375</v>
      </c>
      <c r="CY114" s="56">
        <f t="shared" ca="1" si="71"/>
        <v>10.285714285714286</v>
      </c>
      <c r="CZ114" s="56">
        <f t="shared" ca="1" si="72"/>
        <v>9.875</v>
      </c>
      <c r="DA114" s="56">
        <f t="shared" ca="1" si="73"/>
        <v>9.875</v>
      </c>
      <c r="DB114" s="56">
        <f t="shared" ca="1" si="74"/>
        <v>8.375</v>
      </c>
      <c r="DC114" s="56">
        <f t="shared" ca="1" si="75"/>
        <v>5.875</v>
      </c>
      <c r="DD114" s="56">
        <f t="shared" ca="1" si="76"/>
        <v>6.1428571428571432</v>
      </c>
      <c r="DE114" s="56">
        <f t="shared" ca="1" si="77"/>
        <v>6.1428571428571432</v>
      </c>
      <c r="DF114" s="56">
        <f t="shared" ca="1" si="78"/>
        <v>4.666666666666667</v>
      </c>
      <c r="DG114" s="56">
        <f t="shared" ca="1" si="79"/>
        <v>5</v>
      </c>
      <c r="DH114" s="56">
        <f t="shared" ca="1" si="80"/>
        <v>6</v>
      </c>
      <c r="DI114" s="56">
        <f t="shared" ca="1" si="81"/>
        <v>5.666666666666667</v>
      </c>
      <c r="DJ114" s="56">
        <f t="shared" ca="1" si="82"/>
        <v>5.666666666666667</v>
      </c>
      <c r="DK114" s="56">
        <f t="shared" ca="1" si="83"/>
        <v>5.666666666666667</v>
      </c>
      <c r="DL114" s="56">
        <f t="shared" ca="1" si="84"/>
        <v>5.333333333333333</v>
      </c>
      <c r="DM114" s="56">
        <f t="shared" ca="1" si="85"/>
        <v>5.333333333333333</v>
      </c>
      <c r="DN114" s="56">
        <f t="shared" ca="1" si="86"/>
        <v>9</v>
      </c>
      <c r="DO114" s="56">
        <f t="shared" ca="1" si="87"/>
        <v>9</v>
      </c>
      <c r="DP114" s="56">
        <f t="shared" ca="1" si="88"/>
        <v>9</v>
      </c>
      <c r="DQ114" s="56">
        <f t="shared" ca="1" si="89"/>
        <v>9</v>
      </c>
      <c r="DR114" s="56">
        <f t="shared" ca="1" si="90"/>
        <v>9</v>
      </c>
      <c r="DS114" s="56">
        <f t="shared" ca="1" si="91"/>
        <v>9.5</v>
      </c>
      <c r="DT114" s="56">
        <f t="shared" ca="1" si="92"/>
        <v>10.199999999999999</v>
      </c>
      <c r="DU114" s="56">
        <f t="shared" ca="1" si="93"/>
        <v>10.199999999999999</v>
      </c>
      <c r="DV114" s="56">
        <f t="shared" ca="1" si="94"/>
        <v>12.5</v>
      </c>
      <c r="DW114" s="56">
        <f t="shared" ca="1" si="95"/>
        <v>14.2</v>
      </c>
      <c r="DX114" s="56">
        <f t="shared" ca="1" si="96"/>
        <v>14.2</v>
      </c>
      <c r="DY114" s="56">
        <f t="shared" ca="1" si="97"/>
        <v>14.2</v>
      </c>
      <c r="DZ114" s="56">
        <f t="shared" ca="1" si="98"/>
        <v>14.2</v>
      </c>
      <c r="EA114" s="56">
        <f t="shared" ca="1" si="99"/>
        <v>15.666666666666666</v>
      </c>
      <c r="EB114" s="56">
        <f t="shared" ca="1" si="100"/>
        <v>14.2</v>
      </c>
      <c r="EC114" s="56">
        <f t="shared" ca="1" si="101"/>
        <v>14.75</v>
      </c>
      <c r="ED114" s="56">
        <f t="shared" ca="1" si="102"/>
        <v>14.75</v>
      </c>
      <c r="EE114" s="56">
        <f t="shared" ca="1" si="103"/>
        <v>13</v>
      </c>
      <c r="EF114" s="56">
        <f t="shared" ca="1" si="104"/>
        <v>13</v>
      </c>
      <c r="EG114" s="56">
        <f t="shared" ca="1" si="105"/>
        <v>13</v>
      </c>
      <c r="EH114" s="57">
        <f t="shared" ca="1" si="106"/>
        <v>13</v>
      </c>
    </row>
    <row r="115" spans="12:138" x14ac:dyDescent="0.2">
      <c r="N115" s="55">
        <f t="shared" si="7"/>
        <v>16</v>
      </c>
      <c r="O115" s="56">
        <f t="shared" si="8"/>
        <v>16.333333333333332</v>
      </c>
      <c r="P115" s="56">
        <f t="shared" si="9"/>
        <v>16.333333333333332</v>
      </c>
      <c r="Q115" s="56">
        <f t="shared" si="10"/>
        <v>14.875</v>
      </c>
      <c r="R115" s="56">
        <f t="shared" si="11"/>
        <v>14.875</v>
      </c>
      <c r="S115" s="56">
        <f t="shared" si="12"/>
        <v>14.875</v>
      </c>
      <c r="T115" s="56">
        <f t="shared" si="13"/>
        <v>15.777777777777779</v>
      </c>
      <c r="U115" s="56">
        <f t="shared" si="14"/>
        <v>15.777777777777779</v>
      </c>
      <c r="V115" s="56">
        <f t="shared" si="15"/>
        <v>14.7</v>
      </c>
      <c r="W115" s="56">
        <f t="shared" si="16"/>
        <v>14.7</v>
      </c>
      <c r="X115" s="56">
        <f t="shared" si="17"/>
        <v>14.7</v>
      </c>
      <c r="Y115" s="56">
        <f t="shared" si="18"/>
        <v>16.222222222222221</v>
      </c>
      <c r="Z115" s="56">
        <f t="shared" si="19"/>
        <v>15.625</v>
      </c>
      <c r="AA115" s="56">
        <f t="shared" si="20"/>
        <v>15.625</v>
      </c>
      <c r="AB115" s="56">
        <f t="shared" si="21"/>
        <v>14</v>
      </c>
      <c r="AC115" s="56">
        <f t="shared" si="22"/>
        <v>14</v>
      </c>
      <c r="AD115" s="56">
        <f t="shared" si="23"/>
        <v>14</v>
      </c>
      <c r="AE115" s="56">
        <f t="shared" si="24"/>
        <v>12.571428571428571</v>
      </c>
      <c r="AF115" s="56">
        <f t="shared" si="25"/>
        <v>12.142857142857142</v>
      </c>
      <c r="AG115" s="56">
        <f t="shared" si="26"/>
        <v>12.5</v>
      </c>
      <c r="AH115" s="56">
        <f t="shared" si="27"/>
        <v>12.2</v>
      </c>
      <c r="AI115" s="56">
        <f t="shared" si="28"/>
        <v>12.2</v>
      </c>
      <c r="AJ115" s="56">
        <f t="shared" si="29"/>
        <v>10.75</v>
      </c>
      <c r="AK115" s="56">
        <f t="shared" si="30"/>
        <v>6.666666666666667</v>
      </c>
      <c r="AL115" s="56">
        <f t="shared" si="31"/>
        <v>6.666666666666667</v>
      </c>
      <c r="AM115" s="56">
        <f t="shared" si="32"/>
        <v>6.666666666666667</v>
      </c>
      <c r="AN115" s="56">
        <f t="shared" si="33"/>
        <v>5.25</v>
      </c>
      <c r="AO115" s="56">
        <f t="shared" si="34"/>
        <v>5.333333333333333</v>
      </c>
      <c r="AP115" s="56">
        <f t="shared" si="35"/>
        <v>5.333333333333333</v>
      </c>
      <c r="AQ115" s="56">
        <f t="shared" si="36"/>
        <v>5</v>
      </c>
      <c r="AR115" s="56">
        <f t="shared" si="37"/>
        <v>5</v>
      </c>
      <c r="AS115" s="56">
        <f t="shared" si="38"/>
        <v>5</v>
      </c>
      <c r="AT115" s="56">
        <f t="shared" si="39"/>
        <v>5</v>
      </c>
      <c r="AU115" s="56">
        <f t="shared" si="40"/>
        <v>5</v>
      </c>
      <c r="AV115" s="56">
        <f t="shared" si="41"/>
        <v>5</v>
      </c>
      <c r="AW115" s="56">
        <f t="shared" si="42"/>
        <v>4</v>
      </c>
      <c r="AX115" s="56">
        <f t="shared" si="43"/>
        <v>4</v>
      </c>
      <c r="AY115" s="56">
        <f t="shared" si="44"/>
        <v>5.6</v>
      </c>
      <c r="AZ115" s="56">
        <f t="shared" si="45"/>
        <v>5.6</v>
      </c>
      <c r="BA115" s="56">
        <f t="shared" si="46"/>
        <v>5.6</v>
      </c>
      <c r="BB115" s="56">
        <f t="shared" si="47"/>
        <v>5.6</v>
      </c>
      <c r="BC115" s="56">
        <f t="shared" si="48"/>
        <v>5.6</v>
      </c>
      <c r="BD115" s="56">
        <f t="shared" si="49"/>
        <v>5.6</v>
      </c>
      <c r="BE115" s="56">
        <f t="shared" si="50"/>
        <v>5.6</v>
      </c>
      <c r="BF115" s="56">
        <f t="shared" si="51"/>
        <v>5.6</v>
      </c>
      <c r="BG115" s="56">
        <f t="shared" si="52"/>
        <v>6.75</v>
      </c>
      <c r="BH115" s="56">
        <f t="shared" si="53"/>
        <v>4.5</v>
      </c>
      <c r="BI115" s="56">
        <f t="shared" si="54"/>
        <v>4.5</v>
      </c>
      <c r="BJ115" s="56">
        <f t="shared" si="55"/>
        <v>4.5</v>
      </c>
      <c r="BK115" s="57">
        <f t="shared" si="56"/>
        <v>4.5</v>
      </c>
      <c r="CK115" s="55">
        <f t="shared" ca="1" si="57"/>
        <v>11.5</v>
      </c>
      <c r="CL115" s="56">
        <f t="shared" ca="1" si="58"/>
        <v>13.666666666666666</v>
      </c>
      <c r="CM115" s="56">
        <f t="shared" ca="1" si="59"/>
        <v>13.666666666666666</v>
      </c>
      <c r="CN115" s="56">
        <f t="shared" ca="1" si="60"/>
        <v>11.125</v>
      </c>
      <c r="CO115" s="56">
        <f t="shared" ca="1" si="61"/>
        <v>11.125</v>
      </c>
      <c r="CP115" s="56">
        <f t="shared" ca="1" si="62"/>
        <v>11.125</v>
      </c>
      <c r="CQ115" s="56">
        <f t="shared" ca="1" si="63"/>
        <v>10</v>
      </c>
      <c r="CR115" s="56">
        <f t="shared" ca="1" si="64"/>
        <v>10</v>
      </c>
      <c r="CS115" s="56">
        <f t="shared" ca="1" si="65"/>
        <v>10.3</v>
      </c>
      <c r="CT115" s="56">
        <f t="shared" ca="1" si="66"/>
        <v>10.3</v>
      </c>
      <c r="CU115" s="56">
        <f t="shared" ca="1" si="67"/>
        <v>10.3</v>
      </c>
      <c r="CV115" s="56">
        <f t="shared" ca="1" si="68"/>
        <v>9.4444444444444446</v>
      </c>
      <c r="CW115" s="56">
        <f t="shared" ca="1" si="69"/>
        <v>9.375</v>
      </c>
      <c r="CX115" s="56">
        <f t="shared" ca="1" si="70"/>
        <v>9.375</v>
      </c>
      <c r="CY115" s="56">
        <f t="shared" ca="1" si="71"/>
        <v>10.285714285714286</v>
      </c>
      <c r="CZ115" s="56">
        <f t="shared" ca="1" si="72"/>
        <v>10.285714285714286</v>
      </c>
      <c r="DA115" s="56">
        <f t="shared" ca="1" si="73"/>
        <v>10.285714285714286</v>
      </c>
      <c r="DB115" s="56">
        <f t="shared" ca="1" si="74"/>
        <v>8.5714285714285712</v>
      </c>
      <c r="DC115" s="56">
        <f t="shared" ca="1" si="75"/>
        <v>5.7142857142857144</v>
      </c>
      <c r="DD115" s="56">
        <f t="shared" ca="1" si="76"/>
        <v>5.875</v>
      </c>
      <c r="DE115" s="56">
        <f t="shared" ca="1" si="77"/>
        <v>4.2</v>
      </c>
      <c r="DF115" s="56">
        <f t="shared" ca="1" si="78"/>
        <v>4.2</v>
      </c>
      <c r="DG115" s="56">
        <f t="shared" ca="1" si="79"/>
        <v>4.5</v>
      </c>
      <c r="DH115" s="56">
        <f t="shared" ca="1" si="80"/>
        <v>5.666666666666667</v>
      </c>
      <c r="DI115" s="56">
        <f t="shared" ca="1" si="81"/>
        <v>5.666666666666667</v>
      </c>
      <c r="DJ115" s="56">
        <f t="shared" ca="1" si="82"/>
        <v>5.666666666666667</v>
      </c>
      <c r="DK115" s="56">
        <f t="shared" ca="1" si="83"/>
        <v>7.25</v>
      </c>
      <c r="DL115" s="56">
        <f t="shared" ca="1" si="84"/>
        <v>5.333333333333333</v>
      </c>
      <c r="DM115" s="56">
        <f t="shared" ca="1" si="85"/>
        <v>5.333333333333333</v>
      </c>
      <c r="DN115" s="56">
        <f t="shared" ca="1" si="86"/>
        <v>9</v>
      </c>
      <c r="DO115" s="56">
        <f t="shared" ca="1" si="87"/>
        <v>9</v>
      </c>
      <c r="DP115" s="56">
        <f t="shared" ca="1" si="88"/>
        <v>9</v>
      </c>
      <c r="DQ115" s="56">
        <f t="shared" ca="1" si="89"/>
        <v>9</v>
      </c>
      <c r="DR115" s="56">
        <f t="shared" ca="1" si="90"/>
        <v>9</v>
      </c>
      <c r="DS115" s="56">
        <f t="shared" ca="1" si="91"/>
        <v>11</v>
      </c>
      <c r="DT115" s="56">
        <f t="shared" ca="1" si="92"/>
        <v>9.5</v>
      </c>
      <c r="DU115" s="56">
        <f t="shared" ca="1" si="93"/>
        <v>9.5</v>
      </c>
      <c r="DV115" s="56">
        <f t="shared" ca="1" si="94"/>
        <v>14.2</v>
      </c>
      <c r="DW115" s="56">
        <f t="shared" ca="1" si="95"/>
        <v>14.2</v>
      </c>
      <c r="DX115" s="56">
        <f t="shared" ca="1" si="96"/>
        <v>14.2</v>
      </c>
      <c r="DY115" s="56">
        <f t="shared" ca="1" si="97"/>
        <v>14.2</v>
      </c>
      <c r="DZ115" s="56">
        <f t="shared" ca="1" si="98"/>
        <v>14.2</v>
      </c>
      <c r="EA115" s="56">
        <f t="shared" ca="1" si="99"/>
        <v>14.2</v>
      </c>
      <c r="EB115" s="56">
        <f t="shared" ca="1" si="100"/>
        <v>14.2</v>
      </c>
      <c r="EC115" s="56">
        <f t="shared" ca="1" si="101"/>
        <v>14.2</v>
      </c>
      <c r="ED115" s="56">
        <f t="shared" ca="1" si="102"/>
        <v>14.75</v>
      </c>
      <c r="EE115" s="56">
        <f t="shared" ca="1" si="103"/>
        <v>13</v>
      </c>
      <c r="EF115" s="56">
        <f t="shared" ca="1" si="104"/>
        <v>13</v>
      </c>
      <c r="EG115" s="56">
        <f t="shared" ca="1" si="105"/>
        <v>13</v>
      </c>
      <c r="EH115" s="57">
        <f t="shared" ca="1" si="106"/>
        <v>13</v>
      </c>
    </row>
    <row r="116" spans="12:138" x14ac:dyDescent="0.2">
      <c r="N116" s="55">
        <f t="shared" si="7"/>
        <v>16</v>
      </c>
      <c r="O116" s="56">
        <f t="shared" si="8"/>
        <v>17</v>
      </c>
      <c r="P116" s="56">
        <f t="shared" si="9"/>
        <v>16.333333333333332</v>
      </c>
      <c r="Q116" s="56">
        <f t="shared" si="10"/>
        <v>14.875</v>
      </c>
      <c r="R116" s="56">
        <f t="shared" si="11"/>
        <v>14.875</v>
      </c>
      <c r="S116" s="56">
        <f t="shared" si="12"/>
        <v>14.875</v>
      </c>
      <c r="T116" s="56">
        <f t="shared" si="13"/>
        <v>14.875</v>
      </c>
      <c r="U116" s="56">
        <f t="shared" si="14"/>
        <v>15.777777777777779</v>
      </c>
      <c r="V116" s="56">
        <f t="shared" si="15"/>
        <v>14.7</v>
      </c>
      <c r="W116" s="56">
        <f t="shared" si="16"/>
        <v>14.7</v>
      </c>
      <c r="X116" s="56">
        <f t="shared" si="17"/>
        <v>14.7</v>
      </c>
      <c r="Y116" s="56">
        <f t="shared" si="18"/>
        <v>14</v>
      </c>
      <c r="Z116" s="56">
        <f t="shared" si="19"/>
        <v>15.625</v>
      </c>
      <c r="AA116" s="56">
        <f t="shared" si="20"/>
        <v>14</v>
      </c>
      <c r="AB116" s="56">
        <f t="shared" si="21"/>
        <v>14</v>
      </c>
      <c r="AC116" s="56">
        <f t="shared" si="22"/>
        <v>14</v>
      </c>
      <c r="AD116" s="56">
        <f t="shared" si="23"/>
        <v>12.875</v>
      </c>
      <c r="AE116" s="56">
        <f t="shared" si="24"/>
        <v>12.5</v>
      </c>
      <c r="AF116" s="56">
        <f t="shared" si="25"/>
        <v>12.142857142857142</v>
      </c>
      <c r="AG116" s="56">
        <f t="shared" si="26"/>
        <v>12.142857142857142</v>
      </c>
      <c r="AH116" s="56">
        <f t="shared" si="27"/>
        <v>12.2</v>
      </c>
      <c r="AI116" s="56">
        <f t="shared" si="28"/>
        <v>12.2</v>
      </c>
      <c r="AJ116" s="56">
        <f t="shared" si="29"/>
        <v>6.666666666666667</v>
      </c>
      <c r="AK116" s="56">
        <f t="shared" si="30"/>
        <v>6.666666666666667</v>
      </c>
      <c r="AL116" s="56">
        <f t="shared" si="31"/>
        <v>6.666666666666667</v>
      </c>
      <c r="AM116" s="56">
        <f t="shared" si="32"/>
        <v>6.666666666666667</v>
      </c>
      <c r="AN116" s="56">
        <f t="shared" si="33"/>
        <v>5.25</v>
      </c>
      <c r="AO116" s="56">
        <f t="shared" si="34"/>
        <v>5.333333333333333</v>
      </c>
      <c r="AP116" s="56">
        <f t="shared" si="35"/>
        <v>5.333333333333333</v>
      </c>
      <c r="AQ116" s="56">
        <f t="shared" si="36"/>
        <v>5.333333333333333</v>
      </c>
      <c r="AR116" s="56">
        <f t="shared" si="37"/>
        <v>5</v>
      </c>
      <c r="AS116" s="56">
        <f t="shared" si="38"/>
        <v>5</v>
      </c>
      <c r="AT116" s="56">
        <f t="shared" si="39"/>
        <v>5</v>
      </c>
      <c r="AU116" s="56">
        <f t="shared" si="40"/>
        <v>5</v>
      </c>
      <c r="AV116" s="56">
        <f t="shared" si="41"/>
        <v>5</v>
      </c>
      <c r="AW116" s="56">
        <f t="shared" si="42"/>
        <v>4</v>
      </c>
      <c r="AX116" s="56">
        <f t="shared" si="43"/>
        <v>4</v>
      </c>
      <c r="AY116" s="56">
        <f t="shared" si="44"/>
        <v>3.5</v>
      </c>
      <c r="AZ116" s="56">
        <f t="shared" si="45"/>
        <v>3.5</v>
      </c>
      <c r="BA116" s="56">
        <f t="shared" si="46"/>
        <v>3.5</v>
      </c>
      <c r="BB116" s="56">
        <f t="shared" si="47"/>
        <v>3.5</v>
      </c>
      <c r="BC116" s="56">
        <f t="shared" si="48"/>
        <v>5.6</v>
      </c>
      <c r="BD116" s="56">
        <f t="shared" si="49"/>
        <v>3.5</v>
      </c>
      <c r="BE116" s="56">
        <f t="shared" si="50"/>
        <v>3.5</v>
      </c>
      <c r="BF116" s="56">
        <f t="shared" si="51"/>
        <v>3.5</v>
      </c>
      <c r="BG116" s="56">
        <f t="shared" si="52"/>
        <v>4.5</v>
      </c>
      <c r="BH116" s="56">
        <f t="shared" si="53"/>
        <v>4.5</v>
      </c>
      <c r="BI116" s="56">
        <f t="shared" si="54"/>
        <v>4.5</v>
      </c>
      <c r="BJ116" s="56">
        <f t="shared" si="55"/>
        <v>4.5</v>
      </c>
      <c r="BK116" s="57">
        <f t="shared" si="56"/>
        <v>4.5</v>
      </c>
      <c r="CK116" s="55">
        <f t="shared" ca="1" si="57"/>
        <v>11.5</v>
      </c>
      <c r="CL116" s="56">
        <f t="shared" ca="1" si="58"/>
        <v>12.2</v>
      </c>
      <c r="CM116" s="56">
        <f t="shared" ca="1" si="59"/>
        <v>13.666666666666666</v>
      </c>
      <c r="CN116" s="56">
        <f t="shared" ca="1" si="60"/>
        <v>11.125</v>
      </c>
      <c r="CO116" s="56">
        <f t="shared" ca="1" si="61"/>
        <v>11.125</v>
      </c>
      <c r="CP116" s="56">
        <f t="shared" ca="1" si="62"/>
        <v>11.125</v>
      </c>
      <c r="CQ116" s="56">
        <f t="shared" ca="1" si="63"/>
        <v>11.125</v>
      </c>
      <c r="CR116" s="56">
        <f t="shared" ca="1" si="64"/>
        <v>10</v>
      </c>
      <c r="CS116" s="56">
        <f t="shared" ca="1" si="65"/>
        <v>10.3</v>
      </c>
      <c r="CT116" s="56">
        <f t="shared" ca="1" si="66"/>
        <v>10.3</v>
      </c>
      <c r="CU116" s="56">
        <f t="shared" ca="1" si="67"/>
        <v>10.3</v>
      </c>
      <c r="CV116" s="56">
        <f t="shared" ca="1" si="68"/>
        <v>10.333333333333334</v>
      </c>
      <c r="CW116" s="56">
        <f t="shared" ca="1" si="69"/>
        <v>9.375</v>
      </c>
      <c r="CX116" s="56">
        <f t="shared" ca="1" si="70"/>
        <v>10.285714285714286</v>
      </c>
      <c r="CY116" s="56">
        <f t="shared" ca="1" si="71"/>
        <v>10.285714285714286</v>
      </c>
      <c r="CZ116" s="56">
        <f t="shared" ca="1" si="72"/>
        <v>10.285714285714286</v>
      </c>
      <c r="DA116" s="56">
        <f t="shared" ca="1" si="73"/>
        <v>9.375</v>
      </c>
      <c r="DB116" s="56">
        <f t="shared" ca="1" si="74"/>
        <v>6.5</v>
      </c>
      <c r="DC116" s="56">
        <f t="shared" ca="1" si="75"/>
        <v>5.7142857142857144</v>
      </c>
      <c r="DD116" s="56">
        <f t="shared" ca="1" si="76"/>
        <v>5.7142857142857144</v>
      </c>
      <c r="DE116" s="56">
        <f t="shared" ca="1" si="77"/>
        <v>4.2</v>
      </c>
      <c r="DF116" s="56">
        <f t="shared" ca="1" si="78"/>
        <v>4.2</v>
      </c>
      <c r="DG116" s="56">
        <f t="shared" ca="1" si="79"/>
        <v>5.666666666666667</v>
      </c>
      <c r="DH116" s="56">
        <f t="shared" ca="1" si="80"/>
        <v>5.666666666666667</v>
      </c>
      <c r="DI116" s="56">
        <f t="shared" ca="1" si="81"/>
        <v>5.666666666666667</v>
      </c>
      <c r="DJ116" s="56">
        <f t="shared" ca="1" si="82"/>
        <v>5.666666666666667</v>
      </c>
      <c r="DK116" s="56">
        <f t="shared" ca="1" si="83"/>
        <v>7.25</v>
      </c>
      <c r="DL116" s="56">
        <f t="shared" ca="1" si="84"/>
        <v>5.333333333333333</v>
      </c>
      <c r="DM116" s="56">
        <f t="shared" ca="1" si="85"/>
        <v>5.333333333333333</v>
      </c>
      <c r="DN116" s="56">
        <f t="shared" ca="1" si="86"/>
        <v>5.333333333333333</v>
      </c>
      <c r="DO116" s="56">
        <f t="shared" ca="1" si="87"/>
        <v>9</v>
      </c>
      <c r="DP116" s="56">
        <f t="shared" ca="1" si="88"/>
        <v>9</v>
      </c>
      <c r="DQ116" s="56">
        <f t="shared" ca="1" si="89"/>
        <v>9</v>
      </c>
      <c r="DR116" s="56">
        <f t="shared" ca="1" si="90"/>
        <v>9</v>
      </c>
      <c r="DS116" s="56">
        <f t="shared" ca="1" si="91"/>
        <v>9</v>
      </c>
      <c r="DT116" s="56">
        <f t="shared" ca="1" si="92"/>
        <v>9.5</v>
      </c>
      <c r="DU116" s="56">
        <f t="shared" ca="1" si="93"/>
        <v>9.5</v>
      </c>
      <c r="DV116" s="56">
        <f t="shared" ca="1" si="94"/>
        <v>14.5</v>
      </c>
      <c r="DW116" s="56">
        <f t="shared" ca="1" si="95"/>
        <v>14.5</v>
      </c>
      <c r="DX116" s="56">
        <f t="shared" ca="1" si="96"/>
        <v>14.5</v>
      </c>
      <c r="DY116" s="56">
        <f t="shared" ca="1" si="97"/>
        <v>14.5</v>
      </c>
      <c r="DZ116" s="56">
        <f t="shared" ca="1" si="98"/>
        <v>14.2</v>
      </c>
      <c r="EA116" s="56">
        <f t="shared" ca="1" si="99"/>
        <v>14.5</v>
      </c>
      <c r="EB116" s="56">
        <f t="shared" ca="1" si="100"/>
        <v>14.5</v>
      </c>
      <c r="EC116" s="56">
        <f t="shared" ca="1" si="101"/>
        <v>14.5</v>
      </c>
      <c r="ED116" s="56">
        <f t="shared" ca="1" si="102"/>
        <v>13</v>
      </c>
      <c r="EE116" s="56">
        <f t="shared" ca="1" si="103"/>
        <v>13</v>
      </c>
      <c r="EF116" s="56">
        <f t="shared" ca="1" si="104"/>
        <v>13</v>
      </c>
      <c r="EG116" s="56">
        <f t="shared" ca="1" si="105"/>
        <v>13</v>
      </c>
      <c r="EH116" s="57">
        <f t="shared" ca="1" si="106"/>
        <v>13</v>
      </c>
    </row>
    <row r="117" spans="12:138" x14ac:dyDescent="0.2">
      <c r="N117" s="55">
        <f t="shared" si="7"/>
        <v>16</v>
      </c>
      <c r="O117" s="56">
        <f t="shared" si="8"/>
        <v>17</v>
      </c>
      <c r="P117" s="56">
        <f t="shared" si="9"/>
        <v>14.666666666666666</v>
      </c>
      <c r="Q117" s="56">
        <f t="shared" si="10"/>
        <v>14.428571428571429</v>
      </c>
      <c r="R117" s="56">
        <f t="shared" si="11"/>
        <v>14.875</v>
      </c>
      <c r="S117" s="56">
        <f t="shared" si="12"/>
        <v>14.875</v>
      </c>
      <c r="T117" s="56">
        <f t="shared" si="13"/>
        <v>14.875</v>
      </c>
      <c r="U117" s="56">
        <f t="shared" si="14"/>
        <v>14.875</v>
      </c>
      <c r="V117" s="56">
        <f t="shared" si="15"/>
        <v>14.7</v>
      </c>
      <c r="W117" s="56">
        <f t="shared" si="16"/>
        <v>14.7</v>
      </c>
      <c r="X117" s="56">
        <f t="shared" si="17"/>
        <v>14.7</v>
      </c>
      <c r="Y117" s="56">
        <f t="shared" si="18"/>
        <v>14</v>
      </c>
      <c r="Z117" s="56">
        <f t="shared" si="19"/>
        <v>14</v>
      </c>
      <c r="AA117" s="56">
        <f t="shared" si="20"/>
        <v>14</v>
      </c>
      <c r="AB117" s="56">
        <f t="shared" si="21"/>
        <v>14</v>
      </c>
      <c r="AC117" s="56">
        <f t="shared" si="22"/>
        <v>14</v>
      </c>
      <c r="AD117" s="56">
        <f t="shared" si="23"/>
        <v>12.5</v>
      </c>
      <c r="AE117" s="56">
        <f t="shared" si="24"/>
        <v>12.5</v>
      </c>
      <c r="AF117" s="56">
        <f t="shared" si="25"/>
        <v>12.5</v>
      </c>
      <c r="AG117" s="56">
        <f t="shared" si="26"/>
        <v>12.142857142857142</v>
      </c>
      <c r="AH117" s="56">
        <f t="shared" si="27"/>
        <v>10.666666666666666</v>
      </c>
      <c r="AI117" s="56">
        <f t="shared" si="28"/>
        <v>6.666666666666667</v>
      </c>
      <c r="AJ117" s="56">
        <f t="shared" si="29"/>
        <v>6.666666666666667</v>
      </c>
      <c r="AK117" s="56">
        <f t="shared" si="30"/>
        <v>6.666666666666667</v>
      </c>
      <c r="AL117" s="56">
        <f t="shared" si="31"/>
        <v>6.666666666666667</v>
      </c>
      <c r="AM117" s="56">
        <f t="shared" si="32"/>
        <v>6.666666666666667</v>
      </c>
      <c r="AN117" s="56">
        <f t="shared" si="33"/>
        <v>5.25</v>
      </c>
      <c r="AO117" s="56">
        <f t="shared" si="34"/>
        <v>5.333333333333333</v>
      </c>
      <c r="AP117" s="56">
        <f t="shared" si="35"/>
        <v>5.333333333333333</v>
      </c>
      <c r="AQ117" s="56">
        <f t="shared" si="36"/>
        <v>5.333333333333333</v>
      </c>
      <c r="AR117" s="56">
        <f t="shared" si="37"/>
        <v>5.333333333333333</v>
      </c>
      <c r="AS117" s="56">
        <f t="shared" si="38"/>
        <v>5</v>
      </c>
      <c r="AT117" s="56">
        <f t="shared" si="39"/>
        <v>5</v>
      </c>
      <c r="AU117" s="56">
        <f t="shared" si="40"/>
        <v>5</v>
      </c>
      <c r="AV117" s="56">
        <f t="shared" si="41"/>
        <v>5</v>
      </c>
      <c r="AW117" s="56">
        <f t="shared" si="42"/>
        <v>5</v>
      </c>
      <c r="AX117" s="56">
        <f t="shared" si="43"/>
        <v>2</v>
      </c>
      <c r="AY117" s="56">
        <f t="shared" si="44"/>
        <v>3.5</v>
      </c>
      <c r="AZ117" s="56">
        <f t="shared" si="45"/>
        <v>3.5</v>
      </c>
      <c r="BA117" s="56">
        <f t="shared" si="46"/>
        <v>3.5</v>
      </c>
      <c r="BB117" s="56">
        <f t="shared" si="47"/>
        <v>3.5</v>
      </c>
      <c r="BC117" s="56">
        <f t="shared" si="48"/>
        <v>3.5</v>
      </c>
      <c r="BD117" s="56">
        <f t="shared" si="49"/>
        <v>3.5</v>
      </c>
      <c r="BE117" s="56">
        <f t="shared" si="50"/>
        <v>3.5</v>
      </c>
      <c r="BF117" s="56">
        <f t="shared" si="51"/>
        <v>3.3333333333333335</v>
      </c>
      <c r="BG117" s="56">
        <f t="shared" si="52"/>
        <v>4.5</v>
      </c>
      <c r="BH117" s="56">
        <f t="shared" si="53"/>
        <v>4.5</v>
      </c>
      <c r="BI117" s="56">
        <f t="shared" si="54"/>
        <v>4.5</v>
      </c>
      <c r="BJ117" s="56">
        <f t="shared" si="55"/>
        <v>4.5</v>
      </c>
      <c r="BK117" s="57">
        <f t="shared" si="56"/>
        <v>4.5</v>
      </c>
      <c r="CK117" s="55">
        <f t="shared" ca="1" si="57"/>
        <v>11.5</v>
      </c>
      <c r="CL117" s="56">
        <f t="shared" ca="1" si="58"/>
        <v>12.2</v>
      </c>
      <c r="CM117" s="56">
        <f t="shared" ca="1" si="59"/>
        <v>10.833333333333334</v>
      </c>
      <c r="CN117" s="56">
        <f t="shared" ca="1" si="60"/>
        <v>12.285714285714286</v>
      </c>
      <c r="CO117" s="56">
        <f t="shared" ca="1" si="61"/>
        <v>11.125</v>
      </c>
      <c r="CP117" s="56">
        <f t="shared" ca="1" si="62"/>
        <v>11.125</v>
      </c>
      <c r="CQ117" s="56">
        <f t="shared" ca="1" si="63"/>
        <v>11.125</v>
      </c>
      <c r="CR117" s="56">
        <f t="shared" ca="1" si="64"/>
        <v>11.125</v>
      </c>
      <c r="CS117" s="56">
        <f t="shared" ca="1" si="65"/>
        <v>10.3</v>
      </c>
      <c r="CT117" s="56">
        <f t="shared" ca="1" si="66"/>
        <v>10.3</v>
      </c>
      <c r="CU117" s="56">
        <f t="shared" ca="1" si="67"/>
        <v>10.3</v>
      </c>
      <c r="CV117" s="56">
        <f t="shared" ca="1" si="68"/>
        <v>10.333333333333334</v>
      </c>
      <c r="CW117" s="56">
        <f t="shared" ca="1" si="69"/>
        <v>10.285714285714286</v>
      </c>
      <c r="CX117" s="56">
        <f t="shared" ca="1" si="70"/>
        <v>10.285714285714286</v>
      </c>
      <c r="CY117" s="56">
        <f t="shared" ca="1" si="71"/>
        <v>10.285714285714286</v>
      </c>
      <c r="CZ117" s="56">
        <f t="shared" ca="1" si="72"/>
        <v>10.285714285714286</v>
      </c>
      <c r="DA117" s="56">
        <f t="shared" ca="1" si="73"/>
        <v>6.5</v>
      </c>
      <c r="DB117" s="56">
        <f t="shared" ca="1" si="74"/>
        <v>6.5</v>
      </c>
      <c r="DC117" s="56">
        <f t="shared" ca="1" si="75"/>
        <v>6.5</v>
      </c>
      <c r="DD117" s="56">
        <f t="shared" ca="1" si="76"/>
        <v>5.7142857142857144</v>
      </c>
      <c r="DE117" s="56">
        <f t="shared" ca="1" si="77"/>
        <v>4.166666666666667</v>
      </c>
      <c r="DF117" s="56">
        <f t="shared" ca="1" si="78"/>
        <v>5.666666666666667</v>
      </c>
      <c r="DG117" s="56">
        <f t="shared" ca="1" si="79"/>
        <v>5.666666666666667</v>
      </c>
      <c r="DH117" s="56">
        <f t="shared" ca="1" si="80"/>
        <v>5.666666666666667</v>
      </c>
      <c r="DI117" s="56">
        <f t="shared" ca="1" si="81"/>
        <v>5.666666666666667</v>
      </c>
      <c r="DJ117" s="56">
        <f t="shared" ca="1" si="82"/>
        <v>5.666666666666667</v>
      </c>
      <c r="DK117" s="56">
        <f t="shared" ca="1" si="83"/>
        <v>7.25</v>
      </c>
      <c r="DL117" s="56">
        <f t="shared" ca="1" si="84"/>
        <v>5.333333333333333</v>
      </c>
      <c r="DM117" s="56">
        <f t="shared" ca="1" si="85"/>
        <v>5.333333333333333</v>
      </c>
      <c r="DN117" s="56">
        <f t="shared" ca="1" si="86"/>
        <v>5.333333333333333</v>
      </c>
      <c r="DO117" s="56">
        <f t="shared" ca="1" si="87"/>
        <v>5.333333333333333</v>
      </c>
      <c r="DP117" s="56">
        <f t="shared" ca="1" si="88"/>
        <v>9</v>
      </c>
      <c r="DQ117" s="56">
        <f t="shared" ca="1" si="89"/>
        <v>9</v>
      </c>
      <c r="DR117" s="56">
        <f t="shared" ca="1" si="90"/>
        <v>9</v>
      </c>
      <c r="DS117" s="56">
        <f t="shared" ca="1" si="91"/>
        <v>9</v>
      </c>
      <c r="DT117" s="56">
        <f t="shared" ca="1" si="92"/>
        <v>11</v>
      </c>
      <c r="DU117" s="56">
        <f t="shared" ca="1" si="93"/>
        <v>12.333333333333334</v>
      </c>
      <c r="DV117" s="56">
        <f t="shared" ca="1" si="94"/>
        <v>14.5</v>
      </c>
      <c r="DW117" s="56">
        <f t="shared" ca="1" si="95"/>
        <v>14.5</v>
      </c>
      <c r="DX117" s="56">
        <f t="shared" ca="1" si="96"/>
        <v>14.5</v>
      </c>
      <c r="DY117" s="56">
        <f t="shared" ca="1" si="97"/>
        <v>14.5</v>
      </c>
      <c r="DZ117" s="56">
        <f t="shared" ca="1" si="98"/>
        <v>14.5</v>
      </c>
      <c r="EA117" s="56">
        <f t="shared" ca="1" si="99"/>
        <v>14.5</v>
      </c>
      <c r="EB117" s="56">
        <f t="shared" ca="1" si="100"/>
        <v>14.5</v>
      </c>
      <c r="EC117" s="56">
        <f t="shared" ca="1" si="101"/>
        <v>12.666666666666666</v>
      </c>
      <c r="ED117" s="56">
        <f t="shared" ca="1" si="102"/>
        <v>13</v>
      </c>
      <c r="EE117" s="56">
        <f t="shared" ca="1" si="103"/>
        <v>13</v>
      </c>
      <c r="EF117" s="56">
        <f t="shared" ca="1" si="104"/>
        <v>13</v>
      </c>
      <c r="EG117" s="56">
        <f t="shared" ca="1" si="105"/>
        <v>13</v>
      </c>
      <c r="EH117" s="57">
        <f t="shared" ca="1" si="106"/>
        <v>13</v>
      </c>
    </row>
    <row r="118" spans="12:138" x14ac:dyDescent="0.2">
      <c r="N118" s="55">
        <f t="shared" si="7"/>
        <v>12.333333333333334</v>
      </c>
      <c r="O118" s="56">
        <f t="shared" si="8"/>
        <v>17</v>
      </c>
      <c r="P118" s="56">
        <f t="shared" si="9"/>
        <v>14.666666666666666</v>
      </c>
      <c r="Q118" s="56">
        <f t="shared" si="10"/>
        <v>14.666666666666666</v>
      </c>
      <c r="R118" s="56">
        <f t="shared" si="11"/>
        <v>15.142857142857142</v>
      </c>
      <c r="S118" s="56">
        <f t="shared" si="12"/>
        <v>14.875</v>
      </c>
      <c r="T118" s="56">
        <f t="shared" si="13"/>
        <v>14.875</v>
      </c>
      <c r="U118" s="56">
        <f t="shared" si="14"/>
        <v>13.777777777777779</v>
      </c>
      <c r="V118" s="56">
        <f t="shared" si="15"/>
        <v>13.777777777777779</v>
      </c>
      <c r="W118" s="56">
        <f t="shared" si="16"/>
        <v>13.777777777777779</v>
      </c>
      <c r="X118" s="56">
        <f t="shared" si="17"/>
        <v>12.375</v>
      </c>
      <c r="Y118" s="56">
        <f t="shared" si="18"/>
        <v>12.375</v>
      </c>
      <c r="Z118" s="56">
        <f t="shared" si="19"/>
        <v>14</v>
      </c>
      <c r="AA118" s="56">
        <f t="shared" si="20"/>
        <v>14</v>
      </c>
      <c r="AB118" s="56">
        <f t="shared" si="21"/>
        <v>14.166666666666666</v>
      </c>
      <c r="AC118" s="56">
        <f t="shared" si="22"/>
        <v>14.166666666666666</v>
      </c>
      <c r="AD118" s="56">
        <f t="shared" si="23"/>
        <v>12.5</v>
      </c>
      <c r="AE118" s="56">
        <f t="shared" si="24"/>
        <v>12.5</v>
      </c>
      <c r="AF118" s="56">
        <f t="shared" si="25"/>
        <v>12.5</v>
      </c>
      <c r="AG118" s="56">
        <f t="shared" si="26"/>
        <v>10.333333333333334</v>
      </c>
      <c r="AH118" s="56">
        <f t="shared" si="27"/>
        <v>8.1999999999999993</v>
      </c>
      <c r="AI118" s="56">
        <f t="shared" si="28"/>
        <v>6.666666666666667</v>
      </c>
      <c r="AJ118" s="56">
        <f t="shared" si="29"/>
        <v>6.666666666666667</v>
      </c>
      <c r="AK118" s="56">
        <f t="shared" si="30"/>
        <v>6.666666666666667</v>
      </c>
      <c r="AL118" s="56">
        <f t="shared" si="31"/>
        <v>6.666666666666667</v>
      </c>
      <c r="AM118" s="56">
        <f t="shared" si="32"/>
        <v>6.666666666666667</v>
      </c>
      <c r="AN118" s="56">
        <f t="shared" si="33"/>
        <v>5.25</v>
      </c>
      <c r="AO118" s="56">
        <f t="shared" si="34"/>
        <v>5.25</v>
      </c>
      <c r="AP118" s="56">
        <f t="shared" si="35"/>
        <v>5.333333333333333</v>
      </c>
      <c r="AQ118" s="56">
        <f t="shared" si="36"/>
        <v>5.333333333333333</v>
      </c>
      <c r="AR118" s="56">
        <f t="shared" si="37"/>
        <v>5.333333333333333</v>
      </c>
      <c r="AS118" s="56">
        <f t="shared" si="38"/>
        <v>5.333333333333333</v>
      </c>
      <c r="AT118" s="56">
        <f t="shared" si="39"/>
        <v>5.333333333333333</v>
      </c>
      <c r="AU118" s="56">
        <f t="shared" si="40"/>
        <v>5</v>
      </c>
      <c r="AV118" s="56">
        <f t="shared" si="41"/>
        <v>5</v>
      </c>
      <c r="AW118" s="56">
        <f t="shared" si="42"/>
        <v>5</v>
      </c>
      <c r="AX118" s="56">
        <f t="shared" si="43"/>
        <v>2.5</v>
      </c>
      <c r="AY118" s="56">
        <f t="shared" si="44"/>
        <v>3.5</v>
      </c>
      <c r="AZ118" s="56">
        <f t="shared" si="45"/>
        <v>3.5</v>
      </c>
      <c r="BA118" s="56">
        <f t="shared" si="46"/>
        <v>3.5</v>
      </c>
      <c r="BB118" s="56">
        <f t="shared" si="47"/>
        <v>3.5</v>
      </c>
      <c r="BC118" s="56">
        <f t="shared" si="48"/>
        <v>3.5</v>
      </c>
      <c r="BD118" s="56">
        <f t="shared" si="49"/>
        <v>3.3333333333333335</v>
      </c>
      <c r="BE118" s="56">
        <f t="shared" si="50"/>
        <v>3.3333333333333335</v>
      </c>
      <c r="BF118" s="56">
        <f t="shared" si="51"/>
        <v>3.3333333333333335</v>
      </c>
      <c r="BG118" s="56">
        <f t="shared" si="52"/>
        <v>4.5</v>
      </c>
      <c r="BH118" s="56">
        <f t="shared" si="53"/>
        <v>4.5</v>
      </c>
      <c r="BI118" s="56">
        <f t="shared" si="54"/>
        <v>4.5</v>
      </c>
      <c r="BJ118" s="56">
        <f t="shared" si="55"/>
        <v>4.5</v>
      </c>
      <c r="BK118" s="57">
        <f t="shared" si="56"/>
        <v>4.5</v>
      </c>
      <c r="CK118" s="55">
        <f t="shared" ca="1" si="57"/>
        <v>14.333333333333334</v>
      </c>
      <c r="CL118" s="56">
        <f t="shared" ca="1" si="58"/>
        <v>12.2</v>
      </c>
      <c r="CM118" s="56">
        <f t="shared" ca="1" si="59"/>
        <v>10.833333333333334</v>
      </c>
      <c r="CN118" s="56">
        <f t="shared" ca="1" si="60"/>
        <v>10.833333333333334</v>
      </c>
      <c r="CO118" s="56">
        <f t="shared" ca="1" si="61"/>
        <v>9.7142857142857135</v>
      </c>
      <c r="CP118" s="56">
        <f t="shared" ca="1" si="62"/>
        <v>11.125</v>
      </c>
      <c r="CQ118" s="56">
        <f t="shared" ca="1" si="63"/>
        <v>11.125</v>
      </c>
      <c r="CR118" s="56">
        <f t="shared" ca="1" si="64"/>
        <v>11.333333333333334</v>
      </c>
      <c r="CS118" s="56">
        <f t="shared" ca="1" si="65"/>
        <v>11.333333333333334</v>
      </c>
      <c r="CT118" s="56">
        <f t="shared" ca="1" si="66"/>
        <v>11.333333333333334</v>
      </c>
      <c r="CU118" s="56">
        <f t="shared" ca="1" si="67"/>
        <v>11.25</v>
      </c>
      <c r="CV118" s="56">
        <f t="shared" ca="1" si="68"/>
        <v>11.25</v>
      </c>
      <c r="CW118" s="56">
        <f t="shared" ca="1" si="69"/>
        <v>10.285714285714286</v>
      </c>
      <c r="CX118" s="56">
        <f t="shared" ca="1" si="70"/>
        <v>10.285714285714286</v>
      </c>
      <c r="CY118" s="56">
        <f t="shared" ca="1" si="71"/>
        <v>8.5</v>
      </c>
      <c r="CZ118" s="56">
        <f t="shared" ca="1" si="72"/>
        <v>8.5</v>
      </c>
      <c r="DA118" s="56">
        <f t="shared" ca="1" si="73"/>
        <v>6.5</v>
      </c>
      <c r="DB118" s="56">
        <f t="shared" ca="1" si="74"/>
        <v>6.5</v>
      </c>
      <c r="DC118" s="56">
        <f t="shared" ca="1" si="75"/>
        <v>6.5</v>
      </c>
      <c r="DD118" s="56">
        <f t="shared" ca="1" si="76"/>
        <v>6.5</v>
      </c>
      <c r="DE118" s="56">
        <f t="shared" ca="1" si="77"/>
        <v>4.8</v>
      </c>
      <c r="DF118" s="56">
        <f t="shared" ca="1" si="78"/>
        <v>5.666666666666667</v>
      </c>
      <c r="DG118" s="56">
        <f t="shared" ca="1" si="79"/>
        <v>5.666666666666667</v>
      </c>
      <c r="DH118" s="56">
        <f t="shared" ca="1" si="80"/>
        <v>5.666666666666667</v>
      </c>
      <c r="DI118" s="56">
        <f t="shared" ca="1" si="81"/>
        <v>5.666666666666667</v>
      </c>
      <c r="DJ118" s="56">
        <f t="shared" ca="1" si="82"/>
        <v>5.666666666666667</v>
      </c>
      <c r="DK118" s="56">
        <f t="shared" ca="1" si="83"/>
        <v>7.25</v>
      </c>
      <c r="DL118" s="56">
        <f t="shared" ca="1" si="84"/>
        <v>7.25</v>
      </c>
      <c r="DM118" s="56">
        <f t="shared" ca="1" si="85"/>
        <v>5.333333333333333</v>
      </c>
      <c r="DN118" s="56">
        <f t="shared" ca="1" si="86"/>
        <v>5.333333333333333</v>
      </c>
      <c r="DO118" s="56">
        <f t="shared" ca="1" si="87"/>
        <v>5.333333333333333</v>
      </c>
      <c r="DP118" s="56">
        <f t="shared" ca="1" si="88"/>
        <v>5.333333333333333</v>
      </c>
      <c r="DQ118" s="56">
        <f t="shared" ca="1" si="89"/>
        <v>5.333333333333333</v>
      </c>
      <c r="DR118" s="56">
        <f t="shared" ca="1" si="90"/>
        <v>9</v>
      </c>
      <c r="DS118" s="56">
        <f t="shared" ca="1" si="91"/>
        <v>9</v>
      </c>
      <c r="DT118" s="56">
        <f t="shared" ca="1" si="92"/>
        <v>11</v>
      </c>
      <c r="DU118" s="56">
        <f t="shared" ca="1" si="93"/>
        <v>16</v>
      </c>
      <c r="DV118" s="56">
        <f t="shared" ca="1" si="94"/>
        <v>14.5</v>
      </c>
      <c r="DW118" s="56">
        <f t="shared" ca="1" si="95"/>
        <v>14.5</v>
      </c>
      <c r="DX118" s="56">
        <f t="shared" ca="1" si="96"/>
        <v>14.5</v>
      </c>
      <c r="DY118" s="56">
        <f t="shared" ca="1" si="97"/>
        <v>14.5</v>
      </c>
      <c r="DZ118" s="56">
        <f t="shared" ca="1" si="98"/>
        <v>14.5</v>
      </c>
      <c r="EA118" s="56">
        <f t="shared" ca="1" si="99"/>
        <v>12.666666666666666</v>
      </c>
      <c r="EB118" s="56">
        <f t="shared" ca="1" si="100"/>
        <v>12.666666666666666</v>
      </c>
      <c r="EC118" s="56">
        <f t="shared" ca="1" si="101"/>
        <v>12.666666666666666</v>
      </c>
      <c r="ED118" s="56">
        <f t="shared" ca="1" si="102"/>
        <v>13</v>
      </c>
      <c r="EE118" s="56">
        <f t="shared" ca="1" si="103"/>
        <v>13</v>
      </c>
      <c r="EF118" s="56">
        <f t="shared" ca="1" si="104"/>
        <v>13</v>
      </c>
      <c r="EG118" s="56">
        <f t="shared" ca="1" si="105"/>
        <v>13</v>
      </c>
      <c r="EH118" s="57">
        <f t="shared" ca="1" si="106"/>
        <v>13</v>
      </c>
    </row>
    <row r="119" spans="12:138" x14ac:dyDescent="0.2">
      <c r="N119" s="55">
        <f t="shared" si="7"/>
        <v>12.333333333333334</v>
      </c>
      <c r="O119" s="56">
        <f t="shared" si="8"/>
        <v>12.333333333333334</v>
      </c>
      <c r="P119" s="56">
        <f t="shared" si="9"/>
        <v>12.2</v>
      </c>
      <c r="Q119" s="56">
        <f t="shared" si="10"/>
        <v>12.2</v>
      </c>
      <c r="R119" s="56">
        <f t="shared" si="11"/>
        <v>12.2</v>
      </c>
      <c r="S119" s="56">
        <f t="shared" si="12"/>
        <v>15.142857142857142</v>
      </c>
      <c r="T119" s="56">
        <f t="shared" si="13"/>
        <v>13.166666666666666</v>
      </c>
      <c r="U119" s="56">
        <f t="shared" si="14"/>
        <v>13.166666666666666</v>
      </c>
      <c r="V119" s="56">
        <f t="shared" si="15"/>
        <v>12</v>
      </c>
      <c r="W119" s="56">
        <f t="shared" si="16"/>
        <v>10.857142857142858</v>
      </c>
      <c r="X119" s="56">
        <f t="shared" si="17"/>
        <v>10.5</v>
      </c>
      <c r="Y119" s="56">
        <f t="shared" si="18"/>
        <v>10.5</v>
      </c>
      <c r="Z119" s="56">
        <f t="shared" si="19"/>
        <v>12.4</v>
      </c>
      <c r="AA119" s="56">
        <f t="shared" si="20"/>
        <v>12.4</v>
      </c>
      <c r="AB119" s="56">
        <f t="shared" si="21"/>
        <v>14.166666666666666</v>
      </c>
      <c r="AC119" s="56">
        <f t="shared" si="22"/>
        <v>11.75</v>
      </c>
      <c r="AD119" s="56">
        <f t="shared" si="23"/>
        <v>10.4</v>
      </c>
      <c r="AE119" s="56">
        <f t="shared" si="24"/>
        <v>10.4</v>
      </c>
      <c r="AF119" s="56">
        <f t="shared" si="25"/>
        <v>10.4</v>
      </c>
      <c r="AG119" s="56">
        <f t="shared" si="26"/>
        <v>7.75</v>
      </c>
      <c r="AH119" s="56">
        <f t="shared" si="27"/>
        <v>5.75</v>
      </c>
      <c r="AI119" s="56">
        <f t="shared" si="28"/>
        <v>6.666666666666667</v>
      </c>
      <c r="AJ119" s="56">
        <f t="shared" si="29"/>
        <v>6.666666666666667</v>
      </c>
      <c r="AK119" s="56">
        <f t="shared" si="30"/>
        <v>6.666666666666667</v>
      </c>
      <c r="AL119" s="56">
        <f t="shared" si="31"/>
        <v>6.666666666666667</v>
      </c>
      <c r="AM119" s="56">
        <f t="shared" si="32"/>
        <v>5.25</v>
      </c>
      <c r="AN119" s="56">
        <f t="shared" si="33"/>
        <v>5.25</v>
      </c>
      <c r="AO119" s="56">
        <f t="shared" si="34"/>
        <v>5.333333333333333</v>
      </c>
      <c r="AP119" s="56">
        <f t="shared" si="35"/>
        <v>5.333333333333333</v>
      </c>
      <c r="AQ119" s="56">
        <f t="shared" si="36"/>
        <v>5.333333333333333</v>
      </c>
      <c r="AR119" s="56">
        <f t="shared" si="37"/>
        <v>5.333333333333333</v>
      </c>
      <c r="AS119" s="56">
        <f t="shared" si="38"/>
        <v>5.333333333333333</v>
      </c>
      <c r="AT119" s="56">
        <f t="shared" si="39"/>
        <v>5.333333333333333</v>
      </c>
      <c r="AU119" s="56">
        <f t="shared" si="40"/>
        <v>5.333333333333333</v>
      </c>
      <c r="AV119" s="56">
        <f t="shared" si="41"/>
        <v>5.333333333333333</v>
      </c>
      <c r="AW119" s="56">
        <f t="shared" si="42"/>
        <v>1</v>
      </c>
      <c r="AX119" s="56">
        <f t="shared" si="43"/>
        <v>4.5</v>
      </c>
      <c r="AY119" s="56">
        <f t="shared" si="44"/>
        <v>4.333333333333333</v>
      </c>
      <c r="AZ119" s="56">
        <f t="shared" si="45"/>
        <v>4.5</v>
      </c>
      <c r="BA119" s="56">
        <f t="shared" si="46"/>
        <v>3.3333333333333335</v>
      </c>
      <c r="BB119" s="56">
        <f t="shared" si="47"/>
        <v>3.3333333333333335</v>
      </c>
      <c r="BC119" s="56">
        <f t="shared" si="48"/>
        <v>3.3333333333333335</v>
      </c>
      <c r="BD119" s="56">
        <f t="shared" si="49"/>
        <v>3.3333333333333335</v>
      </c>
      <c r="BE119" s="56">
        <f t="shared" si="50"/>
        <v>3.3333333333333335</v>
      </c>
      <c r="BF119" s="56">
        <f t="shared" si="51"/>
        <v>3.3333333333333335</v>
      </c>
      <c r="BG119" s="56">
        <f t="shared" si="52"/>
        <v>3.3333333333333335</v>
      </c>
      <c r="BH119" s="56">
        <f t="shared" si="53"/>
        <v>4.5</v>
      </c>
      <c r="BI119" s="56">
        <f t="shared" si="54"/>
        <v>4.5</v>
      </c>
      <c r="BJ119" s="56">
        <f t="shared" si="55"/>
        <v>8</v>
      </c>
      <c r="BK119" s="57">
        <f t="shared" si="56"/>
        <v>8</v>
      </c>
      <c r="CK119" s="55">
        <f t="shared" ca="1" si="57"/>
        <v>14.333333333333334</v>
      </c>
      <c r="CL119" s="56">
        <f t="shared" ca="1" si="58"/>
        <v>14.333333333333334</v>
      </c>
      <c r="CM119" s="56">
        <f t="shared" ca="1" si="59"/>
        <v>12.4</v>
      </c>
      <c r="CN119" s="56">
        <f t="shared" ca="1" si="60"/>
        <v>12.4</v>
      </c>
      <c r="CO119" s="56">
        <f t="shared" ca="1" si="61"/>
        <v>12.4</v>
      </c>
      <c r="CP119" s="56">
        <f t="shared" ca="1" si="62"/>
        <v>9.7142857142857135</v>
      </c>
      <c r="CQ119" s="56">
        <f t="shared" ca="1" si="63"/>
        <v>10.833333333333334</v>
      </c>
      <c r="CR119" s="56">
        <f t="shared" ca="1" si="64"/>
        <v>10.833333333333334</v>
      </c>
      <c r="CS119" s="56">
        <f t="shared" ca="1" si="65"/>
        <v>11.142857142857142</v>
      </c>
      <c r="CT119" s="56">
        <f t="shared" ca="1" si="66"/>
        <v>12.714285714285714</v>
      </c>
      <c r="CU119" s="56">
        <f t="shared" ca="1" si="67"/>
        <v>11.333333333333334</v>
      </c>
      <c r="CV119" s="56">
        <f t="shared" ca="1" si="68"/>
        <v>11.333333333333334</v>
      </c>
      <c r="CW119" s="56">
        <f t="shared" ca="1" si="69"/>
        <v>10</v>
      </c>
      <c r="CX119" s="56">
        <f t="shared" ca="1" si="70"/>
        <v>10</v>
      </c>
      <c r="CY119" s="56">
        <f t="shared" ca="1" si="71"/>
        <v>8.5</v>
      </c>
      <c r="CZ119" s="56">
        <f t="shared" ca="1" si="72"/>
        <v>8.75</v>
      </c>
      <c r="DA119" s="56">
        <f t="shared" ca="1" si="73"/>
        <v>7.6</v>
      </c>
      <c r="DB119" s="56">
        <f t="shared" ca="1" si="74"/>
        <v>7.6</v>
      </c>
      <c r="DC119" s="56">
        <f t="shared" ca="1" si="75"/>
        <v>7.6</v>
      </c>
      <c r="DD119" s="56">
        <f t="shared" ca="1" si="76"/>
        <v>5.75</v>
      </c>
      <c r="DE119" s="56">
        <f t="shared" ca="1" si="77"/>
        <v>5.25</v>
      </c>
      <c r="DF119" s="56">
        <f t="shared" ca="1" si="78"/>
        <v>5.666666666666667</v>
      </c>
      <c r="DG119" s="56">
        <f t="shared" ca="1" si="79"/>
        <v>5.666666666666667</v>
      </c>
      <c r="DH119" s="56">
        <f t="shared" ca="1" si="80"/>
        <v>5.666666666666667</v>
      </c>
      <c r="DI119" s="56">
        <f t="shared" ca="1" si="81"/>
        <v>5.666666666666667</v>
      </c>
      <c r="DJ119" s="56">
        <f t="shared" ca="1" si="82"/>
        <v>7.25</v>
      </c>
      <c r="DK119" s="56">
        <f t="shared" ca="1" si="83"/>
        <v>7.25</v>
      </c>
      <c r="DL119" s="56">
        <f t="shared" ca="1" si="84"/>
        <v>5.333333333333333</v>
      </c>
      <c r="DM119" s="56">
        <f t="shared" ca="1" si="85"/>
        <v>5.333333333333333</v>
      </c>
      <c r="DN119" s="56">
        <f t="shared" ca="1" si="86"/>
        <v>5.333333333333333</v>
      </c>
      <c r="DO119" s="56">
        <f t="shared" ca="1" si="87"/>
        <v>5.333333333333333</v>
      </c>
      <c r="DP119" s="56">
        <f t="shared" ca="1" si="88"/>
        <v>5.333333333333333</v>
      </c>
      <c r="DQ119" s="56">
        <f t="shared" ca="1" si="89"/>
        <v>5.333333333333333</v>
      </c>
      <c r="DR119" s="56">
        <f t="shared" ca="1" si="90"/>
        <v>5.333333333333333</v>
      </c>
      <c r="DS119" s="56">
        <f t="shared" ca="1" si="91"/>
        <v>5.333333333333333</v>
      </c>
      <c r="DT119" s="56">
        <f t="shared" ca="1" si="92"/>
        <v>12</v>
      </c>
      <c r="DU119" s="56">
        <f t="shared" ca="1" si="93"/>
        <v>16.5</v>
      </c>
      <c r="DV119" s="56">
        <f t="shared" ca="1" si="94"/>
        <v>17.666666666666668</v>
      </c>
      <c r="DW119" s="56">
        <f t="shared" ca="1" si="95"/>
        <v>16.5</v>
      </c>
      <c r="DX119" s="56">
        <f t="shared" ca="1" si="96"/>
        <v>12.666666666666666</v>
      </c>
      <c r="DY119" s="56">
        <f t="shared" ca="1" si="97"/>
        <v>12.666666666666666</v>
      </c>
      <c r="DZ119" s="56">
        <f t="shared" ca="1" si="98"/>
        <v>12.666666666666666</v>
      </c>
      <c r="EA119" s="56">
        <f t="shared" ca="1" si="99"/>
        <v>12.666666666666666</v>
      </c>
      <c r="EB119" s="56">
        <f t="shared" ca="1" si="100"/>
        <v>12.666666666666666</v>
      </c>
      <c r="EC119" s="56">
        <f t="shared" ca="1" si="101"/>
        <v>12.666666666666666</v>
      </c>
      <c r="ED119" s="56">
        <f t="shared" ca="1" si="102"/>
        <v>12.666666666666666</v>
      </c>
      <c r="EE119" s="56">
        <f t="shared" ca="1" si="103"/>
        <v>13</v>
      </c>
      <c r="EF119" s="56">
        <f t="shared" ca="1" si="104"/>
        <v>13</v>
      </c>
      <c r="EG119" s="56">
        <f t="shared" ca="1" si="105"/>
        <v>21</v>
      </c>
      <c r="EH119" s="57">
        <f t="shared" ca="1" si="106"/>
        <v>21</v>
      </c>
    </row>
    <row r="120" spans="12:138" x14ac:dyDescent="0.2">
      <c r="N120" s="55">
        <f t="shared" si="7"/>
        <v>11</v>
      </c>
      <c r="O120" s="56">
        <f t="shared" si="8"/>
        <v>12.333333333333334</v>
      </c>
      <c r="P120" s="56">
        <f t="shared" si="9"/>
        <v>12.2</v>
      </c>
      <c r="Q120" s="56">
        <f t="shared" si="10"/>
        <v>12.2</v>
      </c>
      <c r="R120" s="56">
        <f t="shared" si="11"/>
        <v>12.2</v>
      </c>
      <c r="S120" s="56">
        <f t="shared" si="12"/>
        <v>12.2</v>
      </c>
      <c r="T120" s="56">
        <f t="shared" si="13"/>
        <v>13.166666666666666</v>
      </c>
      <c r="U120" s="56">
        <f t="shared" si="14"/>
        <v>11.6</v>
      </c>
      <c r="V120" s="56">
        <f t="shared" si="15"/>
        <v>10.5</v>
      </c>
      <c r="W120" s="56">
        <f t="shared" si="16"/>
        <v>10.5</v>
      </c>
      <c r="X120" s="56">
        <f t="shared" si="17"/>
        <v>10.5</v>
      </c>
      <c r="Y120" s="56">
        <f t="shared" si="18"/>
        <v>10.5</v>
      </c>
      <c r="Z120" s="56">
        <f t="shared" si="19"/>
        <v>10.5</v>
      </c>
      <c r="AA120" s="56">
        <f t="shared" si="20"/>
        <v>12.4</v>
      </c>
      <c r="AB120" s="56">
        <f t="shared" si="21"/>
        <v>11.75</v>
      </c>
      <c r="AC120" s="56">
        <f t="shared" si="22"/>
        <v>10.4</v>
      </c>
      <c r="AD120" s="56">
        <f t="shared" si="23"/>
        <v>10.4</v>
      </c>
      <c r="AE120" s="56">
        <f t="shared" si="24"/>
        <v>10.4</v>
      </c>
      <c r="AF120" s="56">
        <f t="shared" si="25"/>
        <v>10.4</v>
      </c>
      <c r="AG120" s="56">
        <f t="shared" si="26"/>
        <v>4.333333333333333</v>
      </c>
      <c r="AH120" s="56">
        <f t="shared" si="27"/>
        <v>4.333333333333333</v>
      </c>
      <c r="AI120" s="56">
        <f t="shared" si="28"/>
        <v>6.666666666666667</v>
      </c>
      <c r="AJ120" s="56">
        <f t="shared" si="29"/>
        <v>6.666666666666667</v>
      </c>
      <c r="AK120" s="56">
        <f t="shared" si="30"/>
        <v>6.666666666666667</v>
      </c>
      <c r="AL120" s="56">
        <f t="shared" si="31"/>
        <v>6.666666666666667</v>
      </c>
      <c r="AM120" s="56">
        <f t="shared" si="32"/>
        <v>6.666666666666667</v>
      </c>
      <c r="AN120" s="56">
        <f t="shared" si="33"/>
        <v>5.25</v>
      </c>
      <c r="AO120" s="56">
        <f t="shared" si="34"/>
        <v>5.333333333333333</v>
      </c>
      <c r="AP120" s="56">
        <f t="shared" si="35"/>
        <v>5.333333333333333</v>
      </c>
      <c r="AQ120" s="56">
        <f t="shared" si="36"/>
        <v>5.333333333333333</v>
      </c>
      <c r="AR120" s="56">
        <f t="shared" si="37"/>
        <v>5.333333333333333</v>
      </c>
      <c r="AS120" s="56">
        <f t="shared" si="38"/>
        <v>5.333333333333333</v>
      </c>
      <c r="AT120" s="56">
        <f t="shared" si="39"/>
        <v>5.333333333333333</v>
      </c>
      <c r="AU120" s="56">
        <f t="shared" si="40"/>
        <v>5.333333333333333</v>
      </c>
      <c r="AV120" s="56">
        <f t="shared" si="41"/>
        <v>3</v>
      </c>
      <c r="AW120" s="56">
        <f t="shared" si="42"/>
        <v>3</v>
      </c>
      <c r="AX120" s="56">
        <f t="shared" si="43"/>
        <v>1</v>
      </c>
      <c r="AY120" s="56">
        <f t="shared" si="44"/>
        <v>4.5</v>
      </c>
      <c r="AZ120" s="56">
        <f t="shared" si="45"/>
        <v>4.5</v>
      </c>
      <c r="BA120" s="56">
        <f t="shared" si="46"/>
        <v>4.5</v>
      </c>
      <c r="BB120" s="56">
        <f t="shared" si="47"/>
        <v>4.5</v>
      </c>
      <c r="BC120" s="56">
        <f t="shared" si="48"/>
        <v>4.5</v>
      </c>
      <c r="BD120" s="56">
        <f t="shared" si="49"/>
        <v>4.5</v>
      </c>
      <c r="BE120" s="56">
        <f t="shared" si="50"/>
        <v>3.3333333333333335</v>
      </c>
      <c r="BF120" s="56">
        <f t="shared" si="51"/>
        <v>4.5</v>
      </c>
      <c r="BG120" s="56">
        <f t="shared" si="52"/>
        <v>8</v>
      </c>
      <c r="BH120" s="56">
        <f t="shared" si="53"/>
        <v>8</v>
      </c>
      <c r="BI120" s="56">
        <f t="shared" si="54"/>
        <v>8</v>
      </c>
      <c r="BJ120" s="56">
        <f t="shared" si="55"/>
        <v>8</v>
      </c>
      <c r="BK120" s="57">
        <f t="shared" si="56"/>
        <v>8</v>
      </c>
      <c r="CK120" s="55">
        <f t="shared" ca="1" si="57"/>
        <v>14</v>
      </c>
      <c r="CL120" s="56">
        <f t="shared" ca="1" si="58"/>
        <v>14.333333333333334</v>
      </c>
      <c r="CM120" s="56">
        <f t="shared" ca="1" si="59"/>
        <v>12.4</v>
      </c>
      <c r="CN120" s="56">
        <f t="shared" ca="1" si="60"/>
        <v>12.4</v>
      </c>
      <c r="CO120" s="56">
        <f t="shared" ca="1" si="61"/>
        <v>12.4</v>
      </c>
      <c r="CP120" s="56">
        <f t="shared" ca="1" si="62"/>
        <v>12.4</v>
      </c>
      <c r="CQ120" s="56">
        <f t="shared" ca="1" si="63"/>
        <v>10.833333333333334</v>
      </c>
      <c r="CR120" s="56">
        <f t="shared" ca="1" si="64"/>
        <v>11</v>
      </c>
      <c r="CS120" s="56">
        <f t="shared" ca="1" si="65"/>
        <v>11.333333333333334</v>
      </c>
      <c r="CT120" s="56">
        <f t="shared" ca="1" si="66"/>
        <v>11.333333333333334</v>
      </c>
      <c r="CU120" s="56">
        <f t="shared" ca="1" si="67"/>
        <v>11.333333333333334</v>
      </c>
      <c r="CV120" s="56">
        <f t="shared" ca="1" si="68"/>
        <v>11.333333333333334</v>
      </c>
      <c r="CW120" s="56">
        <f t="shared" ca="1" si="69"/>
        <v>11.333333333333334</v>
      </c>
      <c r="CX120" s="56">
        <f t="shared" ca="1" si="70"/>
        <v>10</v>
      </c>
      <c r="CY120" s="56">
        <f t="shared" ca="1" si="71"/>
        <v>8.75</v>
      </c>
      <c r="CZ120" s="56">
        <f t="shared" ca="1" si="72"/>
        <v>7.6</v>
      </c>
      <c r="DA120" s="56">
        <f t="shared" ca="1" si="73"/>
        <v>7.6</v>
      </c>
      <c r="DB120" s="56">
        <f t="shared" ca="1" si="74"/>
        <v>7.6</v>
      </c>
      <c r="DC120" s="56">
        <f t="shared" ca="1" si="75"/>
        <v>7.6</v>
      </c>
      <c r="DD120" s="56">
        <f t="shared" ca="1" si="76"/>
        <v>6.666666666666667</v>
      </c>
      <c r="DE120" s="56">
        <f t="shared" ca="1" si="77"/>
        <v>6.666666666666667</v>
      </c>
      <c r="DF120" s="56">
        <f t="shared" ca="1" si="78"/>
        <v>5.666666666666667</v>
      </c>
      <c r="DG120" s="56">
        <f t="shared" ca="1" si="79"/>
        <v>5.666666666666667</v>
      </c>
      <c r="DH120" s="56">
        <f t="shared" ca="1" si="80"/>
        <v>5.666666666666667</v>
      </c>
      <c r="DI120" s="56">
        <f t="shared" ca="1" si="81"/>
        <v>5.666666666666667</v>
      </c>
      <c r="DJ120" s="56">
        <f t="shared" ca="1" si="82"/>
        <v>5.666666666666667</v>
      </c>
      <c r="DK120" s="56">
        <f t="shared" ca="1" si="83"/>
        <v>7.25</v>
      </c>
      <c r="DL120" s="56">
        <f t="shared" ca="1" si="84"/>
        <v>5.333333333333333</v>
      </c>
      <c r="DM120" s="56">
        <f t="shared" ca="1" si="85"/>
        <v>5.333333333333333</v>
      </c>
      <c r="DN120" s="56">
        <f t="shared" ca="1" si="86"/>
        <v>5.333333333333333</v>
      </c>
      <c r="DO120" s="56">
        <f t="shared" ca="1" si="87"/>
        <v>5.333333333333333</v>
      </c>
      <c r="DP120" s="56">
        <f t="shared" ca="1" si="88"/>
        <v>5.333333333333333</v>
      </c>
      <c r="DQ120" s="56">
        <f t="shared" ca="1" si="89"/>
        <v>5.333333333333333</v>
      </c>
      <c r="DR120" s="56">
        <f t="shared" ca="1" si="90"/>
        <v>5.333333333333333</v>
      </c>
      <c r="DS120" s="56">
        <f t="shared" ca="1" si="91"/>
        <v>7.5</v>
      </c>
      <c r="DT120" s="56">
        <f t="shared" ca="1" si="92"/>
        <v>7.5</v>
      </c>
      <c r="DU120" s="56">
        <f t="shared" ca="1" si="93"/>
        <v>12</v>
      </c>
      <c r="DV120" s="56">
        <f t="shared" ca="1" si="94"/>
        <v>16.5</v>
      </c>
      <c r="DW120" s="56">
        <f t="shared" ca="1" si="95"/>
        <v>16.5</v>
      </c>
      <c r="DX120" s="56">
        <f t="shared" ca="1" si="96"/>
        <v>16.5</v>
      </c>
      <c r="DY120" s="56">
        <f t="shared" ca="1" si="97"/>
        <v>16.5</v>
      </c>
      <c r="DZ120" s="56">
        <f t="shared" ca="1" si="98"/>
        <v>16.5</v>
      </c>
      <c r="EA120" s="56">
        <f t="shared" ca="1" si="99"/>
        <v>16.5</v>
      </c>
      <c r="EB120" s="56">
        <f t="shared" ca="1" si="100"/>
        <v>12.666666666666666</v>
      </c>
      <c r="EC120" s="56">
        <f t="shared" ca="1" si="101"/>
        <v>16.5</v>
      </c>
      <c r="ED120" s="56">
        <f t="shared" ca="1" si="102"/>
        <v>21</v>
      </c>
      <c r="EE120" s="56">
        <f t="shared" ca="1" si="103"/>
        <v>21</v>
      </c>
      <c r="EF120" s="56">
        <f t="shared" ca="1" si="104"/>
        <v>21</v>
      </c>
      <c r="EG120" s="56">
        <f t="shared" ca="1" si="105"/>
        <v>21</v>
      </c>
      <c r="EH120" s="57">
        <f t="shared" ca="1" si="106"/>
        <v>21</v>
      </c>
    </row>
    <row r="121" spans="12:138" x14ac:dyDescent="0.2">
      <c r="N121" s="55">
        <f t="shared" si="7"/>
        <v>1</v>
      </c>
      <c r="O121" s="56">
        <f t="shared" si="8"/>
        <v>2</v>
      </c>
      <c r="P121" s="56">
        <f t="shared" si="9"/>
        <v>8.3333333333333339</v>
      </c>
      <c r="Q121" s="56">
        <f t="shared" si="10"/>
        <v>10</v>
      </c>
      <c r="R121" s="56">
        <f t="shared" si="11"/>
        <v>10</v>
      </c>
      <c r="S121" s="56">
        <f t="shared" si="12"/>
        <v>10</v>
      </c>
      <c r="T121" s="56">
        <f t="shared" si="13"/>
        <v>10</v>
      </c>
      <c r="U121" s="56">
        <f t="shared" si="14"/>
        <v>10</v>
      </c>
      <c r="V121" s="56">
        <f t="shared" si="15"/>
        <v>10.5</v>
      </c>
      <c r="W121" s="56">
        <f t="shared" si="16"/>
        <v>10.5</v>
      </c>
      <c r="X121" s="56">
        <f t="shared" si="17"/>
        <v>10.5</v>
      </c>
      <c r="Y121" s="56">
        <f t="shared" si="18"/>
        <v>10.5</v>
      </c>
      <c r="Z121" s="56">
        <f t="shared" si="19"/>
        <v>11.75</v>
      </c>
      <c r="AA121" s="56">
        <f t="shared" si="20"/>
        <v>11.75</v>
      </c>
      <c r="AB121" s="56">
        <f t="shared" si="21"/>
        <v>11.75</v>
      </c>
      <c r="AC121" s="56">
        <f t="shared" si="22"/>
        <v>11.75</v>
      </c>
      <c r="AD121" s="56">
        <f t="shared" si="23"/>
        <v>10.4</v>
      </c>
      <c r="AE121" s="56">
        <f t="shared" si="24"/>
        <v>8.5</v>
      </c>
      <c r="AF121" s="56">
        <f t="shared" si="25"/>
        <v>4.333333333333333</v>
      </c>
      <c r="AG121" s="56">
        <f t="shared" si="26"/>
        <v>4.333333333333333</v>
      </c>
      <c r="AH121" s="56">
        <f t="shared" si="27"/>
        <v>4.333333333333333</v>
      </c>
      <c r="AI121" s="56">
        <f t="shared" si="28"/>
        <v>4.333333333333333</v>
      </c>
      <c r="AJ121" s="56">
        <f t="shared" si="29"/>
        <v>5</v>
      </c>
      <c r="AK121" s="56">
        <f t="shared" si="30"/>
        <v>6.666666666666667</v>
      </c>
      <c r="AL121" s="56">
        <f t="shared" si="31"/>
        <v>6.666666666666667</v>
      </c>
      <c r="AM121" s="56">
        <f t="shared" si="32"/>
        <v>6.666666666666667</v>
      </c>
      <c r="AN121" s="56">
        <f t="shared" si="33"/>
        <v>5.25</v>
      </c>
      <c r="AO121" s="56">
        <f t="shared" si="34"/>
        <v>5.333333333333333</v>
      </c>
      <c r="AP121" s="56">
        <f t="shared" si="35"/>
        <v>5.333333333333333</v>
      </c>
      <c r="AQ121" s="56">
        <f t="shared" si="36"/>
        <v>5.333333333333333</v>
      </c>
      <c r="AR121" s="56">
        <f t="shared" si="37"/>
        <v>5.333333333333333</v>
      </c>
      <c r="AS121" s="56">
        <f t="shared" si="38"/>
        <v>5.333333333333333</v>
      </c>
      <c r="AT121" s="56">
        <f t="shared" si="39"/>
        <v>3</v>
      </c>
      <c r="AU121" s="56">
        <f t="shared" si="40"/>
        <v>3</v>
      </c>
      <c r="AV121" s="56">
        <f t="shared" si="41"/>
        <v>3</v>
      </c>
      <c r="AW121" s="56">
        <f t="shared" si="42"/>
        <v>1</v>
      </c>
      <c r="AX121" s="56">
        <f t="shared" si="43"/>
        <v>1</v>
      </c>
      <c r="AY121" s="56">
        <f t="shared" si="44"/>
        <v>4.5</v>
      </c>
      <c r="AZ121" s="56">
        <f t="shared" si="45"/>
        <v>4.5</v>
      </c>
      <c r="BA121" s="56">
        <f t="shared" si="46"/>
        <v>4.5</v>
      </c>
      <c r="BB121" s="56">
        <f t="shared" si="47"/>
        <v>4.5</v>
      </c>
      <c r="BC121" s="56">
        <f t="shared" si="48"/>
        <v>4.5</v>
      </c>
      <c r="BD121" s="56">
        <f t="shared" si="49"/>
        <v>4.5</v>
      </c>
      <c r="BE121" s="56">
        <f t="shared" si="50"/>
        <v>4.5</v>
      </c>
      <c r="BF121" s="56">
        <f t="shared" si="51"/>
        <v>4.5</v>
      </c>
      <c r="BG121" s="56">
        <f t="shared" si="52"/>
        <v>8</v>
      </c>
      <c r="BH121" s="56">
        <f t="shared" si="53"/>
        <v>8</v>
      </c>
      <c r="BI121" s="56">
        <f t="shared" si="54"/>
        <v>8</v>
      </c>
      <c r="BJ121" s="56">
        <f t="shared" si="55"/>
        <v>8</v>
      </c>
      <c r="BK121" s="57">
        <f t="shared" si="56"/>
        <v>8</v>
      </c>
      <c r="CK121" s="55">
        <f t="shared" ca="1" si="57"/>
        <v>18</v>
      </c>
      <c r="CL121" s="56">
        <f t="shared" ca="1" si="58"/>
        <v>11</v>
      </c>
      <c r="CM121" s="56">
        <f t="shared" ca="1" si="59"/>
        <v>10.666666666666666</v>
      </c>
      <c r="CN121" s="56">
        <f t="shared" ca="1" si="60"/>
        <v>13</v>
      </c>
      <c r="CO121" s="56">
        <f t="shared" ca="1" si="61"/>
        <v>13</v>
      </c>
      <c r="CP121" s="56">
        <f t="shared" ca="1" si="62"/>
        <v>13</v>
      </c>
      <c r="CQ121" s="56">
        <f t="shared" ca="1" si="63"/>
        <v>13</v>
      </c>
      <c r="CR121" s="56">
        <f t="shared" ca="1" si="64"/>
        <v>13</v>
      </c>
      <c r="CS121" s="56">
        <f t="shared" ca="1" si="65"/>
        <v>11.333333333333334</v>
      </c>
      <c r="CT121" s="56">
        <f t="shared" ca="1" si="66"/>
        <v>11.333333333333334</v>
      </c>
      <c r="CU121" s="56">
        <f t="shared" ca="1" si="67"/>
        <v>11.333333333333334</v>
      </c>
      <c r="CV121" s="56">
        <f t="shared" ca="1" si="68"/>
        <v>11.333333333333334</v>
      </c>
      <c r="CW121" s="56">
        <f t="shared" ca="1" si="69"/>
        <v>8.75</v>
      </c>
      <c r="CX121" s="56">
        <f t="shared" ca="1" si="70"/>
        <v>8.75</v>
      </c>
      <c r="CY121" s="56">
        <f t="shared" ca="1" si="71"/>
        <v>8.75</v>
      </c>
      <c r="CZ121" s="56">
        <f t="shared" ca="1" si="72"/>
        <v>8.75</v>
      </c>
      <c r="DA121" s="56">
        <f t="shared" ca="1" si="73"/>
        <v>7.6</v>
      </c>
      <c r="DB121" s="56">
        <f t="shared" ca="1" si="74"/>
        <v>8.75</v>
      </c>
      <c r="DC121" s="56">
        <f t="shared" ca="1" si="75"/>
        <v>6.666666666666667</v>
      </c>
      <c r="DD121" s="56">
        <f t="shared" ca="1" si="76"/>
        <v>6.666666666666667</v>
      </c>
      <c r="DE121" s="56">
        <f t="shared" ca="1" si="77"/>
        <v>6.666666666666667</v>
      </c>
      <c r="DF121" s="56">
        <f t="shared" ca="1" si="78"/>
        <v>6.666666666666667</v>
      </c>
      <c r="DG121" s="56">
        <f t="shared" ca="1" si="79"/>
        <v>8</v>
      </c>
      <c r="DH121" s="56">
        <f t="shared" ca="1" si="80"/>
        <v>5.666666666666667</v>
      </c>
      <c r="DI121" s="56">
        <f t="shared" ca="1" si="81"/>
        <v>5.666666666666667</v>
      </c>
      <c r="DJ121" s="56">
        <f t="shared" ca="1" si="82"/>
        <v>5.666666666666667</v>
      </c>
      <c r="DK121" s="56">
        <f t="shared" ca="1" si="83"/>
        <v>7.25</v>
      </c>
      <c r="DL121" s="56">
        <f t="shared" ca="1" si="84"/>
        <v>5.333333333333333</v>
      </c>
      <c r="DM121" s="56">
        <f t="shared" ca="1" si="85"/>
        <v>5.333333333333333</v>
      </c>
      <c r="DN121" s="56">
        <f t="shared" ca="1" si="86"/>
        <v>5.333333333333333</v>
      </c>
      <c r="DO121" s="56">
        <f t="shared" ca="1" si="87"/>
        <v>5.333333333333333</v>
      </c>
      <c r="DP121" s="56">
        <f t="shared" ca="1" si="88"/>
        <v>5.333333333333333</v>
      </c>
      <c r="DQ121" s="56">
        <f t="shared" ca="1" si="89"/>
        <v>7.5</v>
      </c>
      <c r="DR121" s="56">
        <f t="shared" ca="1" si="90"/>
        <v>7.5</v>
      </c>
      <c r="DS121" s="56">
        <f t="shared" ca="1" si="91"/>
        <v>7.5</v>
      </c>
      <c r="DT121" s="56">
        <f t="shared" ca="1" si="92"/>
        <v>12</v>
      </c>
      <c r="DU121" s="56">
        <f t="shared" ca="1" si="93"/>
        <v>12</v>
      </c>
      <c r="DV121" s="56">
        <f t="shared" ca="1" si="94"/>
        <v>16.5</v>
      </c>
      <c r="DW121" s="56">
        <f t="shared" ca="1" si="95"/>
        <v>16.5</v>
      </c>
      <c r="DX121" s="56">
        <f t="shared" ca="1" si="96"/>
        <v>16.5</v>
      </c>
      <c r="DY121" s="56">
        <f t="shared" ca="1" si="97"/>
        <v>16.5</v>
      </c>
      <c r="DZ121" s="56">
        <f t="shared" ca="1" si="98"/>
        <v>16.5</v>
      </c>
      <c r="EA121" s="56">
        <f t="shared" ca="1" si="99"/>
        <v>16.5</v>
      </c>
      <c r="EB121" s="56">
        <f t="shared" ca="1" si="100"/>
        <v>16.5</v>
      </c>
      <c r="EC121" s="56">
        <f t="shared" ca="1" si="101"/>
        <v>16.5</v>
      </c>
      <c r="ED121" s="56">
        <f t="shared" ca="1" si="102"/>
        <v>21</v>
      </c>
      <c r="EE121" s="56">
        <f t="shared" ca="1" si="103"/>
        <v>21</v>
      </c>
      <c r="EF121" s="56">
        <f t="shared" ca="1" si="104"/>
        <v>21</v>
      </c>
      <c r="EG121" s="56">
        <f t="shared" ca="1" si="105"/>
        <v>21</v>
      </c>
      <c r="EH121" s="57">
        <f t="shared" ca="1" si="106"/>
        <v>21</v>
      </c>
    </row>
    <row r="122" spans="12:138" x14ac:dyDescent="0.2">
      <c r="N122" s="58">
        <f t="shared" si="7"/>
        <v>1</v>
      </c>
      <c r="O122" s="59">
        <f t="shared" si="8"/>
        <v>1</v>
      </c>
      <c r="P122" s="59">
        <f t="shared" si="9"/>
        <v>2</v>
      </c>
      <c r="Q122" s="59">
        <f t="shared" si="10"/>
        <v>2</v>
      </c>
      <c r="R122" s="59">
        <f t="shared" si="11"/>
        <v>8.3333333333333339</v>
      </c>
      <c r="S122" s="59">
        <f t="shared" si="12"/>
        <v>8.3333333333333339</v>
      </c>
      <c r="T122" s="59">
        <f t="shared" si="13"/>
        <v>8.3333333333333339</v>
      </c>
      <c r="U122" s="59">
        <f t="shared" si="14"/>
        <v>10</v>
      </c>
      <c r="V122" s="59">
        <f t="shared" si="15"/>
        <v>7.5</v>
      </c>
      <c r="W122" s="59">
        <f t="shared" si="16"/>
        <v>7.5</v>
      </c>
      <c r="X122" s="59">
        <f t="shared" si="17"/>
        <v>7.5</v>
      </c>
      <c r="Y122" s="59">
        <f t="shared" si="18"/>
        <v>7.5</v>
      </c>
      <c r="Z122" s="59">
        <f t="shared" si="19"/>
        <v>11.75</v>
      </c>
      <c r="AA122" s="59">
        <f t="shared" si="20"/>
        <v>9.6666666666666661</v>
      </c>
      <c r="AB122" s="59">
        <f t="shared" si="21"/>
        <v>9.6666666666666661</v>
      </c>
      <c r="AC122" s="59">
        <f t="shared" si="22"/>
        <v>9.6666666666666661</v>
      </c>
      <c r="AD122" s="59">
        <f t="shared" si="23"/>
        <v>8.5</v>
      </c>
      <c r="AE122" s="59">
        <f t="shared" si="24"/>
        <v>4.333333333333333</v>
      </c>
      <c r="AF122" s="59">
        <f t="shared" si="25"/>
        <v>4.333333333333333</v>
      </c>
      <c r="AG122" s="59">
        <f t="shared" si="26"/>
        <v>4.333333333333333</v>
      </c>
      <c r="AH122" s="59">
        <f t="shared" si="27"/>
        <v>4.333333333333333</v>
      </c>
      <c r="AI122" s="59">
        <f t="shared" si="28"/>
        <v>5</v>
      </c>
      <c r="AJ122" s="59">
        <f t="shared" si="29"/>
        <v>5</v>
      </c>
      <c r="AK122" s="59">
        <f t="shared" si="30"/>
        <v>5</v>
      </c>
      <c r="AL122" s="59">
        <f t="shared" si="31"/>
        <v>5</v>
      </c>
      <c r="AM122" s="59">
        <f t="shared" si="32"/>
        <v>5</v>
      </c>
      <c r="AN122" s="59">
        <f t="shared" si="33"/>
        <v>3.6666666666666665</v>
      </c>
      <c r="AO122" s="59">
        <f t="shared" si="34"/>
        <v>5.333333333333333</v>
      </c>
      <c r="AP122" s="59">
        <f t="shared" si="35"/>
        <v>3</v>
      </c>
      <c r="AQ122" s="59">
        <f t="shared" si="36"/>
        <v>3</v>
      </c>
      <c r="AR122" s="59">
        <f t="shared" si="37"/>
        <v>3</v>
      </c>
      <c r="AS122" s="59">
        <f t="shared" si="38"/>
        <v>3</v>
      </c>
      <c r="AT122" s="59">
        <f t="shared" si="39"/>
        <v>3</v>
      </c>
      <c r="AU122" s="59">
        <f t="shared" si="40"/>
        <v>3</v>
      </c>
      <c r="AV122" s="59">
        <f t="shared" si="41"/>
        <v>3</v>
      </c>
      <c r="AW122" s="59">
        <f t="shared" si="42"/>
        <v>1</v>
      </c>
      <c r="AX122" s="59">
        <f t="shared" si="43"/>
        <v>1</v>
      </c>
      <c r="AY122" s="59">
        <f t="shared" si="44"/>
        <v>4.5</v>
      </c>
      <c r="AZ122" s="59">
        <f t="shared" si="45"/>
        <v>4.5</v>
      </c>
      <c r="BA122" s="59">
        <f t="shared" si="46"/>
        <v>4.5</v>
      </c>
      <c r="BB122" s="59">
        <f t="shared" si="47"/>
        <v>4.5</v>
      </c>
      <c r="BC122" s="59">
        <f t="shared" si="48"/>
        <v>4.5</v>
      </c>
      <c r="BD122" s="59">
        <f t="shared" si="49"/>
        <v>4.5</v>
      </c>
      <c r="BE122" s="59">
        <f t="shared" si="50"/>
        <v>4.5</v>
      </c>
      <c r="BF122" s="59">
        <f t="shared" si="51"/>
        <v>4.5</v>
      </c>
      <c r="BG122" s="59">
        <f t="shared" si="52"/>
        <v>8</v>
      </c>
      <c r="BH122" s="59">
        <f t="shared" si="53"/>
        <v>8</v>
      </c>
      <c r="BI122" s="59">
        <f t="shared" si="54"/>
        <v>8</v>
      </c>
      <c r="BJ122" s="59">
        <f t="shared" si="55"/>
        <v>8</v>
      </c>
      <c r="BK122" s="60">
        <f t="shared" si="56"/>
        <v>8</v>
      </c>
      <c r="CK122" s="58">
        <f t="shared" ca="1" si="57"/>
        <v>18</v>
      </c>
      <c r="CL122" s="59">
        <f t="shared" ca="1" si="58"/>
        <v>18</v>
      </c>
      <c r="CM122" s="59">
        <f t="shared" ca="1" si="59"/>
        <v>11</v>
      </c>
      <c r="CN122" s="59">
        <f t="shared" ca="1" si="60"/>
        <v>11</v>
      </c>
      <c r="CO122" s="59">
        <f t="shared" ca="1" si="61"/>
        <v>12.333333333333334</v>
      </c>
      <c r="CP122" s="59">
        <f t="shared" ca="1" si="62"/>
        <v>12.333333333333334</v>
      </c>
      <c r="CQ122" s="59">
        <f t="shared" ca="1" si="63"/>
        <v>12.333333333333334</v>
      </c>
      <c r="CR122" s="59">
        <f t="shared" ca="1" si="64"/>
        <v>13</v>
      </c>
      <c r="CS122" s="59">
        <f t="shared" ca="1" si="65"/>
        <v>12.5</v>
      </c>
      <c r="CT122" s="59">
        <f t="shared" ca="1" si="66"/>
        <v>12.5</v>
      </c>
      <c r="CU122" s="59">
        <f t="shared" ca="1" si="67"/>
        <v>12.5</v>
      </c>
      <c r="CV122" s="59">
        <f t="shared" ca="1" si="68"/>
        <v>12.5</v>
      </c>
      <c r="CW122" s="59">
        <f t="shared" ca="1" si="69"/>
        <v>8.75</v>
      </c>
      <c r="CX122" s="59">
        <f t="shared" ca="1" si="70"/>
        <v>10.666666666666666</v>
      </c>
      <c r="CY122" s="59">
        <f t="shared" ca="1" si="71"/>
        <v>10.666666666666666</v>
      </c>
      <c r="CZ122" s="59">
        <f t="shared" ca="1" si="72"/>
        <v>10.666666666666666</v>
      </c>
      <c r="DA122" s="59">
        <f t="shared" ca="1" si="73"/>
        <v>8.75</v>
      </c>
      <c r="DB122" s="59">
        <f t="shared" ca="1" si="74"/>
        <v>6.666666666666667</v>
      </c>
      <c r="DC122" s="59">
        <f t="shared" ca="1" si="75"/>
        <v>6.666666666666667</v>
      </c>
      <c r="DD122" s="59">
        <f t="shared" ca="1" si="76"/>
        <v>6.666666666666667</v>
      </c>
      <c r="DE122" s="59">
        <f t="shared" ca="1" si="77"/>
        <v>6.666666666666667</v>
      </c>
      <c r="DF122" s="59">
        <f t="shared" ca="1" si="78"/>
        <v>8</v>
      </c>
      <c r="DG122" s="59">
        <f t="shared" ca="1" si="79"/>
        <v>8</v>
      </c>
      <c r="DH122" s="59">
        <f t="shared" ca="1" si="80"/>
        <v>8</v>
      </c>
      <c r="DI122" s="59">
        <f t="shared" ca="1" si="81"/>
        <v>8</v>
      </c>
      <c r="DJ122" s="59">
        <f t="shared" ca="1" si="82"/>
        <v>8</v>
      </c>
      <c r="DK122" s="59">
        <f t="shared" ca="1" si="83"/>
        <v>9.3333333333333339</v>
      </c>
      <c r="DL122" s="59">
        <f t="shared" ca="1" si="84"/>
        <v>5.333333333333333</v>
      </c>
      <c r="DM122" s="59">
        <f t="shared" ca="1" si="85"/>
        <v>7.5</v>
      </c>
      <c r="DN122" s="59">
        <f t="shared" ca="1" si="86"/>
        <v>7.5</v>
      </c>
      <c r="DO122" s="59">
        <f t="shared" ca="1" si="87"/>
        <v>7.5</v>
      </c>
      <c r="DP122" s="59">
        <f t="shared" ca="1" si="88"/>
        <v>7.5</v>
      </c>
      <c r="DQ122" s="59">
        <f t="shared" ca="1" si="89"/>
        <v>7.5</v>
      </c>
      <c r="DR122" s="59">
        <f t="shared" ca="1" si="90"/>
        <v>7.5</v>
      </c>
      <c r="DS122" s="59">
        <f t="shared" ca="1" si="91"/>
        <v>7.5</v>
      </c>
      <c r="DT122" s="59">
        <f t="shared" ca="1" si="92"/>
        <v>12</v>
      </c>
      <c r="DU122" s="59">
        <f t="shared" ca="1" si="93"/>
        <v>12</v>
      </c>
      <c r="DV122" s="59">
        <f t="shared" ca="1" si="94"/>
        <v>16.5</v>
      </c>
      <c r="DW122" s="59">
        <f t="shared" ca="1" si="95"/>
        <v>16.5</v>
      </c>
      <c r="DX122" s="59">
        <f t="shared" ca="1" si="96"/>
        <v>16.5</v>
      </c>
      <c r="DY122" s="59">
        <f t="shared" ca="1" si="97"/>
        <v>16.5</v>
      </c>
      <c r="DZ122" s="59">
        <f t="shared" ca="1" si="98"/>
        <v>16.5</v>
      </c>
      <c r="EA122" s="59">
        <f t="shared" ca="1" si="99"/>
        <v>16.5</v>
      </c>
      <c r="EB122" s="59">
        <f t="shared" ca="1" si="100"/>
        <v>16.5</v>
      </c>
      <c r="EC122" s="59">
        <f t="shared" ca="1" si="101"/>
        <v>16.5</v>
      </c>
      <c r="ED122" s="59">
        <f t="shared" ca="1" si="102"/>
        <v>21</v>
      </c>
      <c r="EE122" s="59">
        <f t="shared" ca="1" si="103"/>
        <v>21</v>
      </c>
      <c r="EF122" s="59">
        <f t="shared" ca="1" si="104"/>
        <v>21</v>
      </c>
      <c r="EG122" s="59">
        <f t="shared" ca="1" si="105"/>
        <v>21</v>
      </c>
      <c r="EH122" s="60">
        <f t="shared" ca="1" si="106"/>
        <v>21</v>
      </c>
    </row>
    <row r="125" spans="12:138" x14ac:dyDescent="0.2">
      <c r="L125" s="64"/>
      <c r="N125" s="38">
        <v>0.42599999999999999</v>
      </c>
      <c r="O125" s="39">
        <v>0.42599999999999999</v>
      </c>
      <c r="P125" s="39">
        <v>0.42599999999999999</v>
      </c>
      <c r="Q125" s="39">
        <v>0.42599999999999999</v>
      </c>
      <c r="R125" s="39">
        <v>0.42599999999999999</v>
      </c>
      <c r="S125" s="39">
        <v>0.42599999999999999</v>
      </c>
      <c r="T125" s="39">
        <v>0.22</v>
      </c>
      <c r="U125" s="39">
        <v>0.23799999999999999</v>
      </c>
      <c r="V125" s="39">
        <v>0.23799999999999999</v>
      </c>
      <c r="W125" s="39">
        <v>0.23799999999999999</v>
      </c>
      <c r="X125" s="39">
        <v>0.23799999999999999</v>
      </c>
      <c r="Y125" s="39">
        <v>0.373</v>
      </c>
      <c r="Z125" s="39">
        <v>0.185</v>
      </c>
      <c r="AA125" s="39">
        <v>0.185</v>
      </c>
      <c r="AB125" s="39">
        <v>0.185</v>
      </c>
      <c r="AC125" s="39">
        <v>0.28199999999999997</v>
      </c>
      <c r="AD125" s="39">
        <v>0.28199999999999997</v>
      </c>
      <c r="AE125" s="39">
        <v>0.36199999999999999</v>
      </c>
      <c r="AF125" s="39">
        <v>0.36199999999999999</v>
      </c>
      <c r="AG125" s="39">
        <v>0.22700000000000001</v>
      </c>
      <c r="AH125" s="39">
        <v>0.22700000000000001</v>
      </c>
      <c r="AI125" s="39">
        <v>0.35599999999999998</v>
      </c>
      <c r="AJ125" s="39">
        <v>0.35599999999999998</v>
      </c>
      <c r="AK125" s="39">
        <v>0.35599999999999998</v>
      </c>
      <c r="AL125" s="39">
        <v>0.35599999999999998</v>
      </c>
      <c r="AM125" s="39">
        <v>0.31</v>
      </c>
      <c r="AN125" s="39">
        <v>0.35599999999999998</v>
      </c>
      <c r="AO125" s="39">
        <v>0.35599999999999998</v>
      </c>
      <c r="AP125" s="39">
        <v>0.32500000000000001</v>
      </c>
      <c r="AQ125" s="39">
        <v>0.32500000000000001</v>
      </c>
      <c r="AR125" s="39">
        <v>0.378</v>
      </c>
      <c r="AS125" s="39">
        <v>0.378</v>
      </c>
      <c r="AT125" s="39">
        <v>0.23</v>
      </c>
      <c r="AU125" s="39">
        <v>0.23</v>
      </c>
      <c r="AV125" s="39">
        <v>0.23</v>
      </c>
      <c r="AW125" s="39">
        <v>0.23</v>
      </c>
      <c r="AX125" s="39">
        <v>0.126</v>
      </c>
      <c r="AY125" s="39">
        <v>0.126</v>
      </c>
      <c r="AZ125" s="39">
        <v>0.126</v>
      </c>
      <c r="BA125" s="39">
        <v>0.126</v>
      </c>
      <c r="BB125" s="39">
        <v>0.126</v>
      </c>
      <c r="BC125" s="39">
        <v>0.126</v>
      </c>
      <c r="BD125" s="39">
        <v>0.125</v>
      </c>
      <c r="BE125" s="39">
        <v>0.125</v>
      </c>
      <c r="BF125" s="39">
        <v>0.125</v>
      </c>
      <c r="BG125" s="39">
        <v>0.125</v>
      </c>
      <c r="BH125" s="39">
        <v>0.125</v>
      </c>
      <c r="BI125" s="39">
        <v>0.125</v>
      </c>
      <c r="BJ125" s="39">
        <v>0.125</v>
      </c>
      <c r="BK125" s="40">
        <v>0.125</v>
      </c>
      <c r="BX125" s="62"/>
      <c r="BY125" s="62"/>
      <c r="CH125" s="63"/>
      <c r="CK125" s="61"/>
      <c r="CL125" s="61"/>
      <c r="CM125" s="61"/>
      <c r="CN125" s="61"/>
      <c r="CO125" s="61"/>
      <c r="CP125" s="61"/>
      <c r="CQ125" s="61"/>
      <c r="CR125" s="61"/>
      <c r="CS125" s="61"/>
      <c r="CT125" s="61"/>
      <c r="CU125" s="61"/>
      <c r="CV125" s="61"/>
      <c r="CW125" s="61"/>
      <c r="CX125" s="61"/>
      <c r="CY125" s="61"/>
      <c r="CZ125" s="61"/>
      <c r="DA125" s="61"/>
      <c r="DB125" s="61"/>
      <c r="DC125" s="61"/>
      <c r="DD125" s="61"/>
      <c r="DE125" s="61"/>
      <c r="DF125" s="61"/>
      <c r="DG125" s="61"/>
      <c r="DH125" s="61"/>
      <c r="DI125" s="61"/>
      <c r="DJ125" s="61"/>
      <c r="DK125" s="61"/>
      <c r="DL125" s="61"/>
      <c r="DM125" s="61"/>
      <c r="DN125" s="61"/>
      <c r="DO125" s="61"/>
      <c r="DP125" s="61"/>
      <c r="DQ125" s="61"/>
      <c r="DR125" s="61"/>
      <c r="DS125" s="61"/>
      <c r="DT125" s="61"/>
      <c r="DU125" s="61"/>
      <c r="DV125" s="61"/>
      <c r="DW125" s="61"/>
      <c r="DX125" s="61"/>
      <c r="DY125" s="61"/>
      <c r="DZ125" s="61"/>
      <c r="EA125" s="61"/>
      <c r="EB125" s="61"/>
      <c r="EC125" s="61"/>
      <c r="ED125" s="61"/>
      <c r="EE125" s="61"/>
      <c r="EF125" s="61"/>
      <c r="EG125" s="61"/>
      <c r="EH125" s="61"/>
    </row>
    <row r="126" spans="12:138" x14ac:dyDescent="0.2">
      <c r="L126" s="64"/>
      <c r="N126" s="41">
        <v>0.43099999999999999</v>
      </c>
      <c r="O126">
        <v>0.43099999999999999</v>
      </c>
      <c r="P126">
        <v>0.43099999999999999</v>
      </c>
      <c r="Q126">
        <v>0.43099999999999999</v>
      </c>
      <c r="R126">
        <v>0.42699999999999999</v>
      </c>
      <c r="S126">
        <v>0.20899999999999999</v>
      </c>
      <c r="T126">
        <v>0.20899999999999999</v>
      </c>
      <c r="U126">
        <v>0.20899999999999999</v>
      </c>
      <c r="V126">
        <v>0.22500000000000001</v>
      </c>
      <c r="W126">
        <v>0.22500000000000001</v>
      </c>
      <c r="X126">
        <v>0.22500000000000001</v>
      </c>
      <c r="Y126">
        <v>0.35399999999999998</v>
      </c>
      <c r="Z126">
        <v>0.36299999999999999</v>
      </c>
      <c r="AA126">
        <v>0.182</v>
      </c>
      <c r="AB126">
        <v>0.182</v>
      </c>
      <c r="AC126">
        <v>0.182</v>
      </c>
      <c r="AD126">
        <v>0.19600000000000001</v>
      </c>
      <c r="AE126">
        <v>0.35299999999999998</v>
      </c>
      <c r="AF126">
        <v>0.35299999999999998</v>
      </c>
      <c r="AG126">
        <v>0.35299999999999998</v>
      </c>
      <c r="AH126">
        <v>0.214</v>
      </c>
      <c r="AI126">
        <v>0.20799999999999999</v>
      </c>
      <c r="AJ126">
        <v>0.30299999999999999</v>
      </c>
      <c r="AK126">
        <v>0.30299999999999999</v>
      </c>
      <c r="AL126">
        <v>0.30299999999999999</v>
      </c>
      <c r="AM126">
        <v>0.30299999999999999</v>
      </c>
      <c r="AN126">
        <v>0.30299999999999999</v>
      </c>
      <c r="AO126">
        <v>0.249</v>
      </c>
      <c r="AP126">
        <v>0.249</v>
      </c>
      <c r="AQ126">
        <v>0.249</v>
      </c>
      <c r="AR126">
        <v>0.40600000000000003</v>
      </c>
      <c r="AS126">
        <v>0.40600000000000003</v>
      </c>
      <c r="AT126">
        <v>0.23899999999999999</v>
      </c>
      <c r="AU126">
        <v>0.23899999999999999</v>
      </c>
      <c r="AV126">
        <v>0.23899999999999999</v>
      </c>
      <c r="AW126">
        <v>0.23899999999999999</v>
      </c>
      <c r="AX126">
        <v>0.23899999999999999</v>
      </c>
      <c r="AY126">
        <v>0.14799999999999999</v>
      </c>
      <c r="AZ126">
        <v>0.14799999999999999</v>
      </c>
      <c r="BA126">
        <v>0.14799999999999999</v>
      </c>
      <c r="BB126">
        <v>0.14799999999999999</v>
      </c>
      <c r="BC126">
        <v>0.14599999999999999</v>
      </c>
      <c r="BD126">
        <v>0.14599999999999999</v>
      </c>
      <c r="BE126">
        <v>0.14599999999999999</v>
      </c>
      <c r="BF126">
        <v>0.14599999999999999</v>
      </c>
      <c r="BG126">
        <v>0.14599999999999999</v>
      </c>
      <c r="BH126">
        <v>0.14599999999999999</v>
      </c>
      <c r="BI126">
        <v>0.14599999999999999</v>
      </c>
      <c r="BJ126">
        <v>0.14599999999999999</v>
      </c>
      <c r="BK126" s="42">
        <v>0.14599999999999999</v>
      </c>
    </row>
    <row r="127" spans="12:138" x14ac:dyDescent="0.2">
      <c r="L127" s="64"/>
      <c r="N127" s="41">
        <v>0.442</v>
      </c>
      <c r="O127">
        <v>0.442</v>
      </c>
      <c r="P127">
        <v>0.442</v>
      </c>
      <c r="Q127">
        <v>0.42799999999999999</v>
      </c>
      <c r="R127">
        <v>0.20699999999999999</v>
      </c>
      <c r="S127">
        <v>0.20699999999999999</v>
      </c>
      <c r="T127">
        <v>0.20699999999999999</v>
      </c>
      <c r="U127">
        <v>0.20699999999999999</v>
      </c>
      <c r="V127">
        <v>0.20599999999999999</v>
      </c>
      <c r="W127">
        <v>0.20599999999999999</v>
      </c>
      <c r="X127">
        <v>0.20599999999999999</v>
      </c>
      <c r="Y127">
        <v>0.35</v>
      </c>
      <c r="Z127">
        <v>0.35</v>
      </c>
      <c r="AA127">
        <v>0.19900000000000001</v>
      </c>
      <c r="AB127">
        <v>0.19900000000000001</v>
      </c>
      <c r="AC127">
        <v>0.19900000000000001</v>
      </c>
      <c r="AD127">
        <v>0.21099999999999999</v>
      </c>
      <c r="AE127">
        <v>0.21099999999999999</v>
      </c>
      <c r="AF127">
        <v>0.36399999999999999</v>
      </c>
      <c r="AG127">
        <v>0.44800000000000001</v>
      </c>
      <c r="AH127">
        <v>0.44800000000000001</v>
      </c>
      <c r="AI127">
        <v>0.22800000000000001</v>
      </c>
      <c r="AJ127">
        <v>0.34100000000000003</v>
      </c>
      <c r="AK127">
        <v>0.34100000000000003</v>
      </c>
      <c r="AL127">
        <v>0.34100000000000003</v>
      </c>
      <c r="AM127">
        <v>0.34100000000000003</v>
      </c>
      <c r="AN127">
        <v>0.34100000000000003</v>
      </c>
      <c r="AO127">
        <v>0.29399999999999998</v>
      </c>
      <c r="AP127">
        <v>0.29399999999999998</v>
      </c>
      <c r="AQ127">
        <v>0.29399999999999998</v>
      </c>
      <c r="AR127">
        <v>0.442</v>
      </c>
      <c r="AS127">
        <v>0.318</v>
      </c>
      <c r="AT127">
        <v>0.219</v>
      </c>
      <c r="AU127">
        <v>0.219</v>
      </c>
      <c r="AV127">
        <v>0.219</v>
      </c>
      <c r="AW127">
        <v>0.219</v>
      </c>
      <c r="AX127">
        <v>0.219</v>
      </c>
      <c r="AY127">
        <v>0.13500000000000001</v>
      </c>
      <c r="AZ127">
        <v>0.13500000000000001</v>
      </c>
      <c r="BA127">
        <v>0.13500000000000001</v>
      </c>
      <c r="BB127">
        <v>0.13500000000000001</v>
      </c>
      <c r="BC127">
        <v>0.154</v>
      </c>
      <c r="BD127">
        <v>0.154</v>
      </c>
      <c r="BE127">
        <v>0.154</v>
      </c>
      <c r="BF127">
        <v>0.154</v>
      </c>
      <c r="BG127">
        <v>0.154</v>
      </c>
      <c r="BH127">
        <v>0.154</v>
      </c>
      <c r="BI127">
        <v>0.154</v>
      </c>
      <c r="BJ127">
        <v>0.154</v>
      </c>
      <c r="BK127" s="42">
        <v>0.154</v>
      </c>
    </row>
    <row r="128" spans="12:138" x14ac:dyDescent="0.2">
      <c r="L128" s="64"/>
      <c r="N128" s="41">
        <v>0.42799999999999999</v>
      </c>
      <c r="O128">
        <v>0.42799999999999999</v>
      </c>
      <c r="P128">
        <v>0.42799999999999999</v>
      </c>
      <c r="Q128">
        <v>0.42799999999999999</v>
      </c>
      <c r="R128">
        <v>0.23</v>
      </c>
      <c r="S128">
        <v>0.23</v>
      </c>
      <c r="T128">
        <v>0.23</v>
      </c>
      <c r="U128">
        <v>0.23</v>
      </c>
      <c r="V128">
        <v>0.22500000000000001</v>
      </c>
      <c r="W128">
        <v>0.22500000000000001</v>
      </c>
      <c r="X128">
        <v>0.37</v>
      </c>
      <c r="Y128">
        <v>0.37</v>
      </c>
      <c r="Z128">
        <v>0.36699999999999999</v>
      </c>
      <c r="AA128">
        <v>0.183</v>
      </c>
      <c r="AB128">
        <v>0.183</v>
      </c>
      <c r="AC128">
        <v>0.183</v>
      </c>
      <c r="AD128">
        <v>0.183</v>
      </c>
      <c r="AE128">
        <v>0.24399999999999999</v>
      </c>
      <c r="AF128">
        <v>0.30499999999999999</v>
      </c>
      <c r="AG128">
        <v>0.42399999999999999</v>
      </c>
      <c r="AH128">
        <v>0.42399999999999999</v>
      </c>
      <c r="AI128">
        <v>0.22600000000000001</v>
      </c>
      <c r="AJ128">
        <v>0.32300000000000001</v>
      </c>
      <c r="AK128">
        <v>0.32300000000000001</v>
      </c>
      <c r="AL128">
        <v>0.32300000000000001</v>
      </c>
      <c r="AM128">
        <v>0.32300000000000001</v>
      </c>
      <c r="AN128">
        <v>0.32300000000000001</v>
      </c>
      <c r="AO128">
        <v>0.27</v>
      </c>
      <c r="AP128">
        <v>0.27</v>
      </c>
      <c r="AQ128">
        <v>0.27</v>
      </c>
      <c r="AR128">
        <v>0.27</v>
      </c>
      <c r="AS128">
        <v>0.49099999999999999</v>
      </c>
      <c r="AT128">
        <v>0.33</v>
      </c>
      <c r="AU128">
        <v>0.22700000000000001</v>
      </c>
      <c r="AV128">
        <v>0.22700000000000001</v>
      </c>
      <c r="AW128">
        <v>0.22700000000000001</v>
      </c>
      <c r="AX128">
        <v>0.22700000000000001</v>
      </c>
      <c r="AY128">
        <v>0.153</v>
      </c>
      <c r="AZ128">
        <v>0.153</v>
      </c>
      <c r="BA128">
        <v>0.153</v>
      </c>
      <c r="BB128">
        <v>0.153</v>
      </c>
      <c r="BC128">
        <v>0.17</v>
      </c>
      <c r="BD128">
        <v>0.17</v>
      </c>
      <c r="BE128">
        <v>0.17</v>
      </c>
      <c r="BF128">
        <v>0.17</v>
      </c>
      <c r="BG128">
        <v>0.17</v>
      </c>
      <c r="BH128">
        <v>0.17</v>
      </c>
      <c r="BI128">
        <v>0.17</v>
      </c>
      <c r="BJ128">
        <v>0.17</v>
      </c>
      <c r="BK128" s="42">
        <v>0.17</v>
      </c>
    </row>
    <row r="129" spans="12:63" x14ac:dyDescent="0.2">
      <c r="L129" s="64"/>
      <c r="N129" s="41">
        <v>0.42199999999999999</v>
      </c>
      <c r="O129">
        <v>0.42199999999999999</v>
      </c>
      <c r="P129">
        <v>0.441</v>
      </c>
      <c r="Q129">
        <v>0.21299999999999999</v>
      </c>
      <c r="R129">
        <v>0.21299999999999999</v>
      </c>
      <c r="S129">
        <v>0.21299999999999999</v>
      </c>
      <c r="T129">
        <v>0.21299999999999999</v>
      </c>
      <c r="U129">
        <v>0.21299999999999999</v>
      </c>
      <c r="V129">
        <v>0.222</v>
      </c>
      <c r="W129">
        <v>0.222</v>
      </c>
      <c r="X129">
        <v>0.222</v>
      </c>
      <c r="Y129">
        <v>0.372</v>
      </c>
      <c r="Z129">
        <v>0.38200000000000001</v>
      </c>
      <c r="AA129">
        <v>0.19900000000000001</v>
      </c>
      <c r="AB129">
        <v>0.19900000000000001</v>
      </c>
      <c r="AC129">
        <v>0.19900000000000001</v>
      </c>
      <c r="AD129">
        <v>0.19900000000000001</v>
      </c>
      <c r="AE129">
        <v>0.376</v>
      </c>
      <c r="AF129">
        <v>0.376</v>
      </c>
      <c r="AG129">
        <v>0.48899999999999999</v>
      </c>
      <c r="AH129">
        <v>0.48899999999999999</v>
      </c>
      <c r="AI129">
        <v>0.48899999999999999</v>
      </c>
      <c r="AJ129">
        <v>0.30499999999999999</v>
      </c>
      <c r="AK129">
        <v>0.30499999999999999</v>
      </c>
      <c r="AL129">
        <v>0.30499999999999999</v>
      </c>
      <c r="AM129">
        <v>0.30499999999999999</v>
      </c>
      <c r="AN129">
        <v>0.30499999999999999</v>
      </c>
      <c r="AO129">
        <v>0.26300000000000001</v>
      </c>
      <c r="AP129">
        <v>0.26300000000000001</v>
      </c>
      <c r="AQ129">
        <v>0.26300000000000001</v>
      </c>
      <c r="AR129">
        <v>0.47699999999999998</v>
      </c>
      <c r="AS129">
        <v>0.47699999999999998</v>
      </c>
      <c r="AT129">
        <v>0.35399999999999998</v>
      </c>
      <c r="AU129">
        <v>0.35399999999999998</v>
      </c>
      <c r="AV129">
        <v>0.45700000000000002</v>
      </c>
      <c r="AW129">
        <v>0.23200000000000001</v>
      </c>
      <c r="AX129">
        <v>0.23200000000000001</v>
      </c>
      <c r="AY129">
        <v>0.14699999999999999</v>
      </c>
      <c r="AZ129">
        <v>0.14699999999999999</v>
      </c>
      <c r="BA129">
        <v>0.14699999999999999</v>
      </c>
      <c r="BB129">
        <v>0.309</v>
      </c>
      <c r="BC129">
        <v>0.13800000000000001</v>
      </c>
      <c r="BD129">
        <v>0.13800000000000001</v>
      </c>
      <c r="BE129">
        <v>0.13800000000000001</v>
      </c>
      <c r="BF129">
        <v>0.13800000000000001</v>
      </c>
      <c r="BG129">
        <v>0.13800000000000001</v>
      </c>
      <c r="BH129">
        <v>0.13800000000000001</v>
      </c>
      <c r="BI129">
        <v>0.13800000000000001</v>
      </c>
      <c r="BJ129">
        <v>0.13800000000000001</v>
      </c>
      <c r="BK129" s="42">
        <v>0.254</v>
      </c>
    </row>
    <row r="130" spans="12:63" x14ac:dyDescent="0.2">
      <c r="L130" s="64"/>
      <c r="N130" s="41">
        <v>0.43</v>
      </c>
      <c r="O130">
        <v>0.42</v>
      </c>
      <c r="P130">
        <v>0.42</v>
      </c>
      <c r="Q130">
        <v>0.17499999999999999</v>
      </c>
      <c r="R130">
        <v>0.17499999999999999</v>
      </c>
      <c r="S130">
        <v>0.17499999999999999</v>
      </c>
      <c r="T130">
        <v>0.17499999999999999</v>
      </c>
      <c r="U130">
        <v>0.17499999999999999</v>
      </c>
      <c r="V130">
        <v>0.17499999999999999</v>
      </c>
      <c r="W130">
        <v>0.19</v>
      </c>
      <c r="X130">
        <v>0.19</v>
      </c>
      <c r="Y130">
        <v>0.32700000000000001</v>
      </c>
      <c r="Z130">
        <v>0.32700000000000001</v>
      </c>
      <c r="AA130">
        <v>0.32700000000000001</v>
      </c>
      <c r="AB130">
        <v>0.16300000000000001</v>
      </c>
      <c r="AC130">
        <v>0.16300000000000001</v>
      </c>
      <c r="AD130">
        <v>0.16300000000000001</v>
      </c>
      <c r="AE130">
        <v>0.31900000000000001</v>
      </c>
      <c r="AF130">
        <v>0.31900000000000001</v>
      </c>
      <c r="AG130">
        <v>0.31900000000000001</v>
      </c>
      <c r="AH130">
        <v>0.435</v>
      </c>
      <c r="AI130">
        <v>0.435</v>
      </c>
      <c r="AJ130">
        <v>0.23300000000000001</v>
      </c>
      <c r="AK130">
        <v>0.315</v>
      </c>
      <c r="AL130">
        <v>0.315</v>
      </c>
      <c r="AM130">
        <v>0.315</v>
      </c>
      <c r="AN130">
        <v>0.27500000000000002</v>
      </c>
      <c r="AO130">
        <v>0.27500000000000002</v>
      </c>
      <c r="AP130">
        <v>0.27500000000000002</v>
      </c>
      <c r="AQ130">
        <v>0.27500000000000002</v>
      </c>
      <c r="AR130">
        <v>0.307</v>
      </c>
      <c r="AS130">
        <v>0.307</v>
      </c>
      <c r="AT130">
        <v>0.45700000000000002</v>
      </c>
      <c r="AU130">
        <v>0.45700000000000002</v>
      </c>
      <c r="AV130">
        <v>0.45100000000000001</v>
      </c>
      <c r="AW130">
        <v>0.45100000000000001</v>
      </c>
      <c r="AX130">
        <v>0.32400000000000001</v>
      </c>
      <c r="AY130">
        <v>0.32400000000000001</v>
      </c>
      <c r="AZ130">
        <v>0.495</v>
      </c>
      <c r="BA130">
        <v>0.311</v>
      </c>
      <c r="BB130">
        <v>0.36299999999999999</v>
      </c>
      <c r="BC130">
        <v>0.36299999999999999</v>
      </c>
      <c r="BD130">
        <v>0.36299999999999999</v>
      </c>
      <c r="BE130">
        <v>0.36299999999999999</v>
      </c>
      <c r="BF130">
        <v>0.36299999999999999</v>
      </c>
      <c r="BG130">
        <v>0.251</v>
      </c>
      <c r="BH130">
        <v>0.251</v>
      </c>
      <c r="BI130">
        <v>0.251</v>
      </c>
      <c r="BJ130">
        <v>0.251</v>
      </c>
      <c r="BK130" s="42">
        <v>0.251</v>
      </c>
    </row>
    <row r="131" spans="12:63" x14ac:dyDescent="0.2">
      <c r="L131" s="64"/>
      <c r="N131" s="41">
        <v>0.433</v>
      </c>
      <c r="O131">
        <v>0.433</v>
      </c>
      <c r="P131">
        <v>0.433</v>
      </c>
      <c r="Q131">
        <v>0.20799999999999999</v>
      </c>
      <c r="R131">
        <v>0.20799999999999999</v>
      </c>
      <c r="S131">
        <v>0.20799999999999999</v>
      </c>
      <c r="T131">
        <v>0.20799999999999999</v>
      </c>
      <c r="U131">
        <v>0.20799999999999999</v>
      </c>
      <c r="V131">
        <v>0.20799999999999999</v>
      </c>
      <c r="W131">
        <v>0.19500000000000001</v>
      </c>
      <c r="X131">
        <v>0.19500000000000001</v>
      </c>
      <c r="Y131">
        <v>0.34699999999999998</v>
      </c>
      <c r="Z131">
        <v>0.35199999999999998</v>
      </c>
      <c r="AA131">
        <v>0.188</v>
      </c>
      <c r="AB131">
        <v>0.188</v>
      </c>
      <c r="AC131">
        <v>0.188</v>
      </c>
      <c r="AD131">
        <v>0.22800000000000001</v>
      </c>
      <c r="AE131">
        <v>0.311</v>
      </c>
      <c r="AF131">
        <v>0.311</v>
      </c>
      <c r="AG131">
        <v>0.311</v>
      </c>
      <c r="AH131">
        <v>0.434</v>
      </c>
      <c r="AI131">
        <v>0.434</v>
      </c>
      <c r="AJ131">
        <v>0.23300000000000001</v>
      </c>
      <c r="AK131">
        <v>0.33100000000000002</v>
      </c>
      <c r="AL131">
        <v>0.33100000000000002</v>
      </c>
      <c r="AM131">
        <v>0.33100000000000002</v>
      </c>
      <c r="AN131">
        <v>0.29199999999999998</v>
      </c>
      <c r="AO131">
        <v>0.29199999999999998</v>
      </c>
      <c r="AP131">
        <v>0.15</v>
      </c>
      <c r="AQ131">
        <v>0.15</v>
      </c>
      <c r="AR131">
        <v>0.29699999999999999</v>
      </c>
      <c r="AS131">
        <v>0.29699999999999999</v>
      </c>
      <c r="AT131">
        <v>0.45300000000000001</v>
      </c>
      <c r="AU131">
        <v>0.45300000000000001</v>
      </c>
      <c r="AV131">
        <v>0.29599999999999999</v>
      </c>
      <c r="AW131">
        <v>0.33200000000000002</v>
      </c>
      <c r="AX131">
        <v>0.33200000000000002</v>
      </c>
      <c r="AY131">
        <v>0.33200000000000002</v>
      </c>
      <c r="AZ131">
        <v>0.48599999999999999</v>
      </c>
      <c r="BA131">
        <v>0.48599999999999999</v>
      </c>
      <c r="BB131">
        <v>0.41199999999999998</v>
      </c>
      <c r="BC131">
        <v>0.38500000000000001</v>
      </c>
      <c r="BD131">
        <v>0.38500000000000001</v>
      </c>
      <c r="BE131">
        <v>0.46800000000000003</v>
      </c>
      <c r="BF131">
        <v>0.46800000000000003</v>
      </c>
      <c r="BG131">
        <v>0.46800000000000003</v>
      </c>
      <c r="BH131">
        <v>0.46800000000000003</v>
      </c>
      <c r="BI131">
        <v>0.26</v>
      </c>
      <c r="BJ131">
        <v>0.26</v>
      </c>
      <c r="BK131" s="42">
        <v>0.26</v>
      </c>
    </row>
    <row r="132" spans="12:63" x14ac:dyDescent="0.2">
      <c r="L132" s="64"/>
      <c r="N132" s="41">
        <v>0.44800000000000001</v>
      </c>
      <c r="O132">
        <v>0.42599999999999999</v>
      </c>
      <c r="P132">
        <v>0.42599999999999999</v>
      </c>
      <c r="Q132">
        <v>0.20499999999999999</v>
      </c>
      <c r="R132">
        <v>0.20499999999999999</v>
      </c>
      <c r="S132">
        <v>0.20499999999999999</v>
      </c>
      <c r="T132">
        <v>0.20499999999999999</v>
      </c>
      <c r="U132">
        <v>0.20499999999999999</v>
      </c>
      <c r="V132">
        <v>0.20499999999999999</v>
      </c>
      <c r="W132">
        <v>0.20499999999999999</v>
      </c>
      <c r="X132">
        <v>0.2</v>
      </c>
      <c r="Y132">
        <v>0.38700000000000001</v>
      </c>
      <c r="Z132">
        <v>0.38700000000000001</v>
      </c>
      <c r="AA132">
        <v>0.20300000000000001</v>
      </c>
      <c r="AB132">
        <v>0.20300000000000001</v>
      </c>
      <c r="AC132">
        <v>0.20300000000000001</v>
      </c>
      <c r="AD132">
        <v>0.309</v>
      </c>
      <c r="AE132">
        <v>0.309</v>
      </c>
      <c r="AF132">
        <v>0.34100000000000003</v>
      </c>
      <c r="AG132">
        <v>0.34499999999999997</v>
      </c>
      <c r="AH132">
        <v>0.44</v>
      </c>
      <c r="AI132">
        <v>0.44</v>
      </c>
      <c r="AJ132">
        <v>0.22600000000000001</v>
      </c>
      <c r="AK132">
        <v>0.22600000000000001</v>
      </c>
      <c r="AL132">
        <v>0.33800000000000002</v>
      </c>
      <c r="AM132">
        <v>0.27100000000000002</v>
      </c>
      <c r="AN132">
        <v>0.27100000000000002</v>
      </c>
      <c r="AO132">
        <v>0.14199999999999999</v>
      </c>
      <c r="AP132">
        <v>0.14199999999999999</v>
      </c>
      <c r="AQ132">
        <v>0.14199999999999999</v>
      </c>
      <c r="AR132">
        <v>0.307</v>
      </c>
      <c r="AS132">
        <v>0.307</v>
      </c>
      <c r="AT132">
        <v>0.307</v>
      </c>
      <c r="AU132">
        <v>0.28699999999999998</v>
      </c>
      <c r="AV132">
        <v>0.28699999999999998</v>
      </c>
      <c r="AW132">
        <v>0.32400000000000001</v>
      </c>
      <c r="AX132">
        <v>0.184</v>
      </c>
      <c r="AY132">
        <v>0.32400000000000001</v>
      </c>
      <c r="AZ132">
        <v>0.32400000000000001</v>
      </c>
      <c r="BA132">
        <v>0.41199999999999998</v>
      </c>
      <c r="BB132">
        <v>0.20100000000000001</v>
      </c>
      <c r="BC132">
        <v>0.41199999999999998</v>
      </c>
      <c r="BD132">
        <v>0.45</v>
      </c>
      <c r="BE132">
        <v>0.45</v>
      </c>
      <c r="BF132">
        <v>0.45</v>
      </c>
      <c r="BG132">
        <v>0.45</v>
      </c>
      <c r="BH132">
        <v>0.45</v>
      </c>
      <c r="BI132">
        <v>0.45</v>
      </c>
      <c r="BJ132">
        <v>0.26300000000000001</v>
      </c>
      <c r="BK132" s="42">
        <v>0.26300000000000001</v>
      </c>
    </row>
    <row r="133" spans="12:63" x14ac:dyDescent="0.2">
      <c r="L133" s="64"/>
      <c r="N133" s="41">
        <v>0.441</v>
      </c>
      <c r="O133">
        <v>0.44800000000000001</v>
      </c>
      <c r="P133">
        <v>0.223</v>
      </c>
      <c r="Q133">
        <v>0.223</v>
      </c>
      <c r="R133">
        <v>0.223</v>
      </c>
      <c r="S133">
        <v>0.223</v>
      </c>
      <c r="T133">
        <v>0.223</v>
      </c>
      <c r="U133">
        <v>0.223</v>
      </c>
      <c r="V133">
        <v>0.223</v>
      </c>
      <c r="W133">
        <v>0.223</v>
      </c>
      <c r="X133">
        <v>0.223</v>
      </c>
      <c r="Y133">
        <v>0.219</v>
      </c>
      <c r="Z133">
        <v>0.36399999999999999</v>
      </c>
      <c r="AA133">
        <v>0.20599999999999999</v>
      </c>
      <c r="AB133">
        <v>0.20599999999999999</v>
      </c>
      <c r="AC133">
        <v>0.19500000000000001</v>
      </c>
      <c r="AD133">
        <v>0.30299999999999999</v>
      </c>
      <c r="AE133">
        <v>0.33200000000000002</v>
      </c>
      <c r="AF133">
        <v>0.33200000000000002</v>
      </c>
      <c r="AG133">
        <v>0.33200000000000002</v>
      </c>
      <c r="AH133">
        <v>0.42899999999999999</v>
      </c>
      <c r="AI133">
        <v>0.42899999999999999</v>
      </c>
      <c r="AJ133">
        <v>0.42899999999999999</v>
      </c>
      <c r="AK133">
        <v>0.26</v>
      </c>
      <c r="AL133">
        <v>0.14699999999999999</v>
      </c>
      <c r="AM133">
        <v>0.29299999999999998</v>
      </c>
      <c r="AN133">
        <v>0.13900000000000001</v>
      </c>
      <c r="AO133">
        <v>0.13900000000000001</v>
      </c>
      <c r="AP133">
        <v>0.13900000000000001</v>
      </c>
      <c r="AQ133">
        <v>0.316</v>
      </c>
      <c r="AR133">
        <v>0.316</v>
      </c>
      <c r="AS133">
        <v>0.316</v>
      </c>
      <c r="AT133">
        <v>7.8E-2</v>
      </c>
      <c r="AU133">
        <v>0.14499999999999999</v>
      </c>
      <c r="AV133">
        <v>0.14499999999999999</v>
      </c>
      <c r="AW133">
        <v>0.17</v>
      </c>
      <c r="AX133">
        <v>0.09</v>
      </c>
      <c r="AY133">
        <v>0.09</v>
      </c>
      <c r="AZ133">
        <v>4.1000000000000002E-2</v>
      </c>
      <c r="BA133">
        <v>4.1000000000000002E-2</v>
      </c>
      <c r="BB133">
        <v>0.115</v>
      </c>
      <c r="BC133">
        <v>0.19700000000000001</v>
      </c>
      <c r="BD133">
        <v>0.19700000000000001</v>
      </c>
      <c r="BE133">
        <v>0.312</v>
      </c>
      <c r="BF133">
        <v>0.312</v>
      </c>
      <c r="BG133">
        <v>0.44900000000000001</v>
      </c>
      <c r="BH133">
        <v>0.44900000000000001</v>
      </c>
      <c r="BI133">
        <v>0.441</v>
      </c>
      <c r="BJ133">
        <v>0.44900000000000001</v>
      </c>
      <c r="BK133" s="42">
        <v>0.249</v>
      </c>
    </row>
    <row r="134" spans="12:63" x14ac:dyDescent="0.2">
      <c r="L134" s="64"/>
      <c r="N134" s="41">
        <v>0.44400000000000001</v>
      </c>
      <c r="O134">
        <v>0.44400000000000001</v>
      </c>
      <c r="P134">
        <v>0.44400000000000001</v>
      </c>
      <c r="Q134">
        <v>0.22</v>
      </c>
      <c r="R134">
        <v>0.22</v>
      </c>
      <c r="S134">
        <v>0.22</v>
      </c>
      <c r="T134">
        <v>0.22</v>
      </c>
      <c r="U134">
        <v>0.22</v>
      </c>
      <c r="V134">
        <v>0.22</v>
      </c>
      <c r="W134">
        <v>0.22</v>
      </c>
      <c r="X134">
        <v>0.20100000000000001</v>
      </c>
      <c r="Y134">
        <v>0.20100000000000001</v>
      </c>
      <c r="Z134">
        <v>0.38300000000000001</v>
      </c>
      <c r="AA134">
        <v>0.21099999999999999</v>
      </c>
      <c r="AB134">
        <v>0.21099999999999999</v>
      </c>
      <c r="AC134">
        <v>0.25600000000000001</v>
      </c>
      <c r="AD134">
        <v>0.307</v>
      </c>
      <c r="AE134">
        <v>0.314</v>
      </c>
      <c r="AF134">
        <v>0.314</v>
      </c>
      <c r="AG134">
        <v>0.314</v>
      </c>
      <c r="AH134">
        <v>0.314</v>
      </c>
      <c r="AI134">
        <v>0.439</v>
      </c>
      <c r="AJ134">
        <v>0.22600000000000001</v>
      </c>
      <c r="AK134">
        <v>0.22600000000000001</v>
      </c>
      <c r="AL134">
        <v>0.22600000000000001</v>
      </c>
      <c r="AM134">
        <v>0.22600000000000001</v>
      </c>
      <c r="AN134">
        <v>7.5999999999999998E-2</v>
      </c>
      <c r="AO134">
        <v>0.156</v>
      </c>
      <c r="AP134">
        <v>0.156</v>
      </c>
      <c r="AQ134">
        <v>0.3</v>
      </c>
      <c r="AR134">
        <v>0.11600000000000001</v>
      </c>
      <c r="AS134">
        <v>0.14899999999999999</v>
      </c>
      <c r="AT134">
        <v>8.6999999999999994E-2</v>
      </c>
      <c r="AU134">
        <v>8.6999999999999994E-2</v>
      </c>
      <c r="AV134">
        <v>8.3000000000000004E-2</v>
      </c>
      <c r="AW134">
        <v>8.5000000000000006E-2</v>
      </c>
      <c r="AX134">
        <v>3.7999999999999999E-2</v>
      </c>
      <c r="AY134">
        <v>3.7999999999999999E-2</v>
      </c>
      <c r="AZ134">
        <v>3.7999999999999999E-2</v>
      </c>
      <c r="BA134">
        <v>3.7999999999999999E-2</v>
      </c>
      <c r="BB134">
        <v>3.7999999999999999E-2</v>
      </c>
      <c r="BC134">
        <v>4.5999999999999999E-2</v>
      </c>
      <c r="BD134">
        <v>0.127</v>
      </c>
      <c r="BE134">
        <v>0.35499999999999998</v>
      </c>
      <c r="BF134">
        <v>0.35499999999999998</v>
      </c>
      <c r="BG134">
        <v>0.35499999999999998</v>
      </c>
      <c r="BH134">
        <v>0.35499999999999998</v>
      </c>
      <c r="BI134">
        <v>0.435</v>
      </c>
      <c r="BJ134">
        <v>0.435</v>
      </c>
      <c r="BK134" s="42">
        <v>0.34399999999999997</v>
      </c>
    </row>
    <row r="135" spans="12:63" x14ac:dyDescent="0.2">
      <c r="L135" s="64"/>
      <c r="N135" s="41">
        <v>0.307</v>
      </c>
      <c r="O135">
        <v>0.45700000000000002</v>
      </c>
      <c r="P135">
        <v>0.45700000000000002</v>
      </c>
      <c r="Q135">
        <v>0.216</v>
      </c>
      <c r="R135">
        <v>0.216</v>
      </c>
      <c r="S135">
        <v>0.216</v>
      </c>
      <c r="T135">
        <v>0.216</v>
      </c>
      <c r="U135">
        <v>0.216</v>
      </c>
      <c r="V135">
        <v>0.216</v>
      </c>
      <c r="W135">
        <v>0.20899999999999999</v>
      </c>
      <c r="X135">
        <v>0.248</v>
      </c>
      <c r="Y135">
        <v>0.20899999999999999</v>
      </c>
      <c r="Z135">
        <v>7.5999999999999998E-2</v>
      </c>
      <c r="AA135">
        <v>0.19900000000000001</v>
      </c>
      <c r="AB135">
        <v>0.24399999999999999</v>
      </c>
      <c r="AC135">
        <v>0.30399999999999999</v>
      </c>
      <c r="AD135">
        <v>0.30399999999999999</v>
      </c>
      <c r="AE135">
        <v>0.32</v>
      </c>
      <c r="AF135">
        <v>0.34100000000000003</v>
      </c>
      <c r="AG135">
        <v>0.34100000000000003</v>
      </c>
      <c r="AH135">
        <v>0.46700000000000003</v>
      </c>
      <c r="AI135">
        <v>0.46700000000000003</v>
      </c>
      <c r="AJ135">
        <v>0.216</v>
      </c>
      <c r="AK135">
        <v>0.216</v>
      </c>
      <c r="AL135">
        <v>0.216</v>
      </c>
      <c r="AM135">
        <v>0.10299999999999999</v>
      </c>
      <c r="AN135">
        <v>7.0000000000000007E-2</v>
      </c>
      <c r="AO135">
        <v>4.5999999999999999E-2</v>
      </c>
      <c r="AP135">
        <v>0.106</v>
      </c>
      <c r="AQ135">
        <v>4.2000000000000003E-2</v>
      </c>
      <c r="AR135">
        <v>4.2000000000000003E-2</v>
      </c>
      <c r="AS135">
        <v>5.1999999999999998E-2</v>
      </c>
      <c r="AT135">
        <v>0.02</v>
      </c>
      <c r="AU135">
        <v>6.0000000000000001E-3</v>
      </c>
      <c r="AV135">
        <v>6.0000000000000001E-3</v>
      </c>
      <c r="AW135">
        <v>0.04</v>
      </c>
      <c r="AX135">
        <v>4.2000000000000003E-2</v>
      </c>
      <c r="AY135">
        <v>1.2999999999999999E-2</v>
      </c>
      <c r="AZ135">
        <v>4.2000000000000003E-2</v>
      </c>
      <c r="BA135">
        <v>4.2000000000000003E-2</v>
      </c>
      <c r="BB135">
        <v>0.04</v>
      </c>
      <c r="BC135">
        <v>2.4E-2</v>
      </c>
      <c r="BD135">
        <v>5.2999999999999999E-2</v>
      </c>
      <c r="BE135">
        <v>5.2999999999999999E-2</v>
      </c>
      <c r="BF135">
        <v>0.216</v>
      </c>
      <c r="BG135">
        <v>0.216</v>
      </c>
      <c r="BH135">
        <v>0.38500000000000001</v>
      </c>
      <c r="BI135">
        <v>0.216</v>
      </c>
      <c r="BJ135">
        <v>0.249</v>
      </c>
      <c r="BK135" s="42">
        <v>0.249</v>
      </c>
    </row>
    <row r="136" spans="12:63" x14ac:dyDescent="0.2">
      <c r="L136" s="64"/>
      <c r="N136" s="41">
        <v>0.31</v>
      </c>
      <c r="O136">
        <v>0.45700000000000002</v>
      </c>
      <c r="P136">
        <v>0.28699999999999998</v>
      </c>
      <c r="Q136">
        <v>0.192</v>
      </c>
      <c r="R136">
        <v>0.192</v>
      </c>
      <c r="S136">
        <v>0.192</v>
      </c>
      <c r="T136">
        <v>0.19900000000000001</v>
      </c>
      <c r="U136">
        <v>0.184</v>
      </c>
      <c r="V136">
        <v>0.184</v>
      </c>
      <c r="W136">
        <v>0.184</v>
      </c>
      <c r="X136">
        <v>0.184</v>
      </c>
      <c r="Y136">
        <v>0.17599999999999999</v>
      </c>
      <c r="Z136">
        <v>9.2999999999999999E-2</v>
      </c>
      <c r="AA136">
        <v>9.2999999999999999E-2</v>
      </c>
      <c r="AB136">
        <v>0.20300000000000001</v>
      </c>
      <c r="AC136">
        <v>0.20499999999999999</v>
      </c>
      <c r="AD136">
        <v>0.28100000000000003</v>
      </c>
      <c r="AE136">
        <v>0.316</v>
      </c>
      <c r="AF136">
        <v>0.316</v>
      </c>
      <c r="AG136">
        <v>0.316</v>
      </c>
      <c r="AH136">
        <v>0.42499999999999999</v>
      </c>
      <c r="AI136">
        <v>0.42499999999999999</v>
      </c>
      <c r="AJ136">
        <v>0.218</v>
      </c>
      <c r="AK136">
        <v>0.218</v>
      </c>
      <c r="AL136">
        <v>0.14599999999999999</v>
      </c>
      <c r="AM136">
        <v>8.4000000000000005E-2</v>
      </c>
      <c r="AN136">
        <v>8.4000000000000005E-2</v>
      </c>
      <c r="AO136">
        <v>0.189</v>
      </c>
      <c r="AP136">
        <v>3.5000000000000003E-2</v>
      </c>
      <c r="AQ136">
        <v>3.5000000000000003E-2</v>
      </c>
      <c r="AR136">
        <v>3.5000000000000003E-2</v>
      </c>
      <c r="AS136">
        <v>1.7000000000000001E-2</v>
      </c>
      <c r="AT136">
        <v>6.0000000000000001E-3</v>
      </c>
      <c r="AU136">
        <v>2E-3</v>
      </c>
      <c r="AV136">
        <v>2E-3</v>
      </c>
      <c r="AW136">
        <v>1E-3</v>
      </c>
      <c r="AX136">
        <v>1E-3</v>
      </c>
      <c r="AY136">
        <v>6.0000000000000001E-3</v>
      </c>
      <c r="AZ136">
        <v>6.0000000000000001E-3</v>
      </c>
      <c r="BA136">
        <v>6.0000000000000001E-3</v>
      </c>
      <c r="BB136">
        <v>8.0000000000000002E-3</v>
      </c>
      <c r="BC136">
        <v>8.0000000000000002E-3</v>
      </c>
      <c r="BD136">
        <v>2.5999999999999999E-2</v>
      </c>
      <c r="BE136">
        <v>2.5999999999999999E-2</v>
      </c>
      <c r="BF136">
        <v>3.9E-2</v>
      </c>
      <c r="BG136">
        <v>0.10100000000000001</v>
      </c>
      <c r="BH136">
        <v>9.9000000000000005E-2</v>
      </c>
      <c r="BI136">
        <v>9.9000000000000005E-2</v>
      </c>
      <c r="BJ136">
        <v>9.9000000000000005E-2</v>
      </c>
      <c r="BK136" s="42">
        <v>0.26100000000000001</v>
      </c>
    </row>
    <row r="137" spans="12:63" x14ac:dyDescent="0.2">
      <c r="L137" s="64"/>
      <c r="N137" s="41">
        <v>0.114</v>
      </c>
      <c r="O137">
        <v>0.252</v>
      </c>
      <c r="P137">
        <v>0.28899999999999998</v>
      </c>
      <c r="Q137">
        <v>0.42699999999999999</v>
      </c>
      <c r="R137">
        <v>0.42699999999999999</v>
      </c>
      <c r="S137">
        <v>0.42699999999999999</v>
      </c>
      <c r="T137">
        <v>0.42699999999999999</v>
      </c>
      <c r="U137">
        <v>0.217</v>
      </c>
      <c r="V137">
        <v>0.26800000000000002</v>
      </c>
      <c r="W137">
        <v>0.19400000000000001</v>
      </c>
      <c r="X137">
        <v>0.26800000000000002</v>
      </c>
      <c r="Y137">
        <v>9.9000000000000005E-2</v>
      </c>
      <c r="Z137">
        <v>9.9000000000000005E-2</v>
      </c>
      <c r="AA137">
        <v>9.9000000000000005E-2</v>
      </c>
      <c r="AB137">
        <v>9.9000000000000005E-2</v>
      </c>
      <c r="AC137">
        <v>9.9000000000000005E-2</v>
      </c>
      <c r="AD137">
        <v>0.32100000000000001</v>
      </c>
      <c r="AE137">
        <v>0.31</v>
      </c>
      <c r="AF137">
        <v>0.31</v>
      </c>
      <c r="AG137">
        <v>0.31</v>
      </c>
      <c r="AH137">
        <v>0.438</v>
      </c>
      <c r="AI137">
        <v>0.438</v>
      </c>
      <c r="AJ137">
        <v>0.22500000000000001</v>
      </c>
      <c r="AK137">
        <v>0.14899999999999999</v>
      </c>
      <c r="AL137">
        <v>0.14899999999999999</v>
      </c>
      <c r="AM137">
        <v>0.159</v>
      </c>
      <c r="AN137">
        <v>0.159</v>
      </c>
      <c r="AO137">
        <v>0.159</v>
      </c>
      <c r="AP137">
        <v>3.5999999999999997E-2</v>
      </c>
      <c r="AQ137">
        <v>3.5999999999999997E-2</v>
      </c>
      <c r="AR137">
        <v>3.5999999999999997E-2</v>
      </c>
      <c r="AS137">
        <v>6.0000000000000001E-3</v>
      </c>
      <c r="AT137">
        <v>1E-3</v>
      </c>
      <c r="AU137">
        <v>1E-3</v>
      </c>
      <c r="AV137">
        <v>1E-3</v>
      </c>
      <c r="AW137">
        <v>0</v>
      </c>
      <c r="AX137">
        <v>0</v>
      </c>
      <c r="AY137">
        <v>0</v>
      </c>
      <c r="AZ137">
        <v>0</v>
      </c>
      <c r="BA137">
        <v>2E-3</v>
      </c>
      <c r="BB137">
        <v>2E-3</v>
      </c>
      <c r="BC137">
        <v>6.0000000000000001E-3</v>
      </c>
      <c r="BD137">
        <v>2E-3</v>
      </c>
      <c r="BE137">
        <v>2E-3</v>
      </c>
      <c r="BF137">
        <v>1.4999999999999999E-2</v>
      </c>
      <c r="BG137">
        <v>0.10100000000000001</v>
      </c>
      <c r="BH137">
        <v>3.3000000000000002E-2</v>
      </c>
      <c r="BI137">
        <v>3.3000000000000002E-2</v>
      </c>
      <c r="BJ137">
        <v>8.5000000000000006E-2</v>
      </c>
      <c r="BK137" s="42">
        <v>0.25700000000000001</v>
      </c>
    </row>
    <row r="138" spans="12:63" x14ac:dyDescent="0.2">
      <c r="L138" s="64"/>
      <c r="N138" s="41">
        <v>0.111</v>
      </c>
      <c r="O138">
        <v>0.27400000000000002</v>
      </c>
      <c r="P138">
        <v>0.27400000000000002</v>
      </c>
      <c r="Q138">
        <v>0.29899999999999999</v>
      </c>
      <c r="R138">
        <v>0.40400000000000003</v>
      </c>
      <c r="S138">
        <v>0.29899999999999999</v>
      </c>
      <c r="T138">
        <v>0.29899999999999999</v>
      </c>
      <c r="U138">
        <v>0.48899999999999999</v>
      </c>
      <c r="V138">
        <v>0.29899999999999999</v>
      </c>
      <c r="W138">
        <v>0.189</v>
      </c>
      <c r="X138">
        <v>7.9000000000000001E-2</v>
      </c>
      <c r="Y138">
        <v>7.9000000000000001E-2</v>
      </c>
      <c r="Z138">
        <v>0.104</v>
      </c>
      <c r="AA138">
        <v>7.9000000000000001E-2</v>
      </c>
      <c r="AB138">
        <v>9.9000000000000005E-2</v>
      </c>
      <c r="AC138">
        <v>9.9000000000000005E-2</v>
      </c>
      <c r="AD138">
        <v>0.14499999999999999</v>
      </c>
      <c r="AE138">
        <v>0.14499999999999999</v>
      </c>
      <c r="AF138">
        <v>0.128</v>
      </c>
      <c r="AG138">
        <v>0.128</v>
      </c>
      <c r="AH138">
        <v>0.42499999999999999</v>
      </c>
      <c r="AI138">
        <v>0.49299999999999999</v>
      </c>
      <c r="AJ138">
        <v>0.309</v>
      </c>
      <c r="AK138">
        <v>0.309</v>
      </c>
      <c r="AL138">
        <v>0.309</v>
      </c>
      <c r="AM138">
        <v>0.17199999999999999</v>
      </c>
      <c r="AN138">
        <v>0.17199999999999999</v>
      </c>
      <c r="AO138">
        <v>6.9000000000000006E-2</v>
      </c>
      <c r="AP138">
        <v>6.9000000000000006E-2</v>
      </c>
      <c r="AQ138">
        <v>4.7E-2</v>
      </c>
      <c r="AR138">
        <v>1.0999999999999999E-2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2E-3</v>
      </c>
      <c r="BB138">
        <v>1E-3</v>
      </c>
      <c r="BC138">
        <v>3.0000000000000001E-3</v>
      </c>
      <c r="BD138">
        <v>3.0000000000000001E-3</v>
      </c>
      <c r="BE138">
        <v>3.0000000000000001E-3</v>
      </c>
      <c r="BF138">
        <v>1.2999999999999999E-2</v>
      </c>
      <c r="BG138">
        <v>3.5000000000000003E-2</v>
      </c>
      <c r="BH138">
        <v>9.7000000000000003E-2</v>
      </c>
      <c r="BI138">
        <v>9.7000000000000003E-2</v>
      </c>
      <c r="BJ138">
        <v>9.7000000000000003E-2</v>
      </c>
      <c r="BK138" s="42">
        <v>0.16400000000000001</v>
      </c>
    </row>
    <row r="139" spans="12:63" x14ac:dyDescent="0.2">
      <c r="L139" s="64"/>
      <c r="N139" s="41">
        <v>0.126</v>
      </c>
      <c r="O139">
        <v>0.126</v>
      </c>
      <c r="P139">
        <v>0.309</v>
      </c>
      <c r="Q139">
        <v>0.26200000000000001</v>
      </c>
      <c r="R139">
        <v>0.498</v>
      </c>
      <c r="S139">
        <v>0.498</v>
      </c>
      <c r="T139">
        <v>0.498</v>
      </c>
      <c r="U139">
        <v>0.498</v>
      </c>
      <c r="V139">
        <v>0.36099999999999999</v>
      </c>
      <c r="W139">
        <v>0.36099999999999999</v>
      </c>
      <c r="X139">
        <v>0.24</v>
      </c>
      <c r="Y139">
        <v>0.24</v>
      </c>
      <c r="Z139">
        <v>0.11799999999999999</v>
      </c>
      <c r="AA139">
        <v>0.11799999999999999</v>
      </c>
      <c r="AB139">
        <v>0.11799999999999999</v>
      </c>
      <c r="AC139">
        <v>0.13</v>
      </c>
      <c r="AD139">
        <v>0.23400000000000001</v>
      </c>
      <c r="AE139">
        <v>0.17299999999999999</v>
      </c>
      <c r="AF139">
        <v>0.17299999999999999</v>
      </c>
      <c r="AG139">
        <v>0.22900000000000001</v>
      </c>
      <c r="AH139">
        <v>0.22900000000000001</v>
      </c>
      <c r="AI139">
        <v>0.442</v>
      </c>
      <c r="AJ139">
        <v>0.29899999999999999</v>
      </c>
      <c r="AK139">
        <v>0.29899999999999999</v>
      </c>
      <c r="AL139">
        <v>0.16800000000000001</v>
      </c>
      <c r="AM139">
        <v>0.16800000000000001</v>
      </c>
      <c r="AN139">
        <v>0.16800000000000001</v>
      </c>
      <c r="AO139">
        <v>8.5000000000000006E-2</v>
      </c>
      <c r="AP139">
        <v>8.5000000000000006E-2</v>
      </c>
      <c r="AQ139">
        <v>1.6E-2</v>
      </c>
      <c r="AR139">
        <v>5.0000000000000001E-3</v>
      </c>
      <c r="AS139">
        <v>0</v>
      </c>
      <c r="AT139">
        <v>0</v>
      </c>
      <c r="AU139">
        <v>0</v>
      </c>
      <c r="AV139">
        <v>0</v>
      </c>
      <c r="AW139">
        <v>1E-3</v>
      </c>
      <c r="AX139">
        <v>1E-3</v>
      </c>
      <c r="AY139">
        <v>1E-3</v>
      </c>
      <c r="AZ139">
        <v>1E-3</v>
      </c>
      <c r="BA139">
        <v>5.0000000000000001E-3</v>
      </c>
      <c r="BB139">
        <v>5.0000000000000001E-3</v>
      </c>
      <c r="BC139">
        <v>5.0000000000000001E-3</v>
      </c>
      <c r="BD139">
        <v>5.0000000000000001E-3</v>
      </c>
      <c r="BE139">
        <v>5.0000000000000001E-3</v>
      </c>
      <c r="BF139">
        <v>5.0000000000000001E-3</v>
      </c>
      <c r="BG139">
        <v>1.0999999999999999E-2</v>
      </c>
      <c r="BH139">
        <v>8.2000000000000003E-2</v>
      </c>
      <c r="BI139">
        <v>8.2000000000000003E-2</v>
      </c>
      <c r="BJ139">
        <v>8.2000000000000003E-2</v>
      </c>
      <c r="BK139" s="42">
        <v>8.2000000000000003E-2</v>
      </c>
    </row>
    <row r="140" spans="12:63" x14ac:dyDescent="0.2">
      <c r="L140" s="64"/>
      <c r="N140" s="41">
        <v>0.218</v>
      </c>
      <c r="O140">
        <v>0.104</v>
      </c>
      <c r="P140">
        <v>0.40500000000000003</v>
      </c>
      <c r="Q140">
        <v>0.245</v>
      </c>
      <c r="R140">
        <v>0.40500000000000003</v>
      </c>
      <c r="S140">
        <v>0.34499999999999997</v>
      </c>
      <c r="T140">
        <v>0.41099999999999998</v>
      </c>
      <c r="U140">
        <v>0.41099999999999998</v>
      </c>
      <c r="V140">
        <v>0.41099999999999998</v>
      </c>
      <c r="W140">
        <v>0.41099999999999998</v>
      </c>
      <c r="X140">
        <v>0.47299999999999998</v>
      </c>
      <c r="Y140">
        <v>0.25900000000000001</v>
      </c>
      <c r="Z140">
        <v>0.25900000000000001</v>
      </c>
      <c r="AA140">
        <v>0.25900000000000001</v>
      </c>
      <c r="AB140">
        <v>0.123</v>
      </c>
      <c r="AC140">
        <v>0.123</v>
      </c>
      <c r="AD140">
        <v>0.123</v>
      </c>
      <c r="AE140">
        <v>0.23499999999999999</v>
      </c>
      <c r="AF140">
        <v>0.23499999999999999</v>
      </c>
      <c r="AG140">
        <v>0.22800000000000001</v>
      </c>
      <c r="AH140">
        <v>0.46300000000000002</v>
      </c>
      <c r="AI140">
        <v>0.308</v>
      </c>
      <c r="AJ140">
        <v>0.308</v>
      </c>
      <c r="AK140">
        <v>0.308</v>
      </c>
      <c r="AL140">
        <v>0.308</v>
      </c>
      <c r="AM140">
        <v>0.182</v>
      </c>
      <c r="AN140">
        <v>0.182</v>
      </c>
      <c r="AO140">
        <v>9.4E-2</v>
      </c>
      <c r="AP140">
        <v>9.4E-2</v>
      </c>
      <c r="AQ140">
        <v>1.4999999999999999E-2</v>
      </c>
      <c r="AR140">
        <v>1.4999999999999999E-2</v>
      </c>
      <c r="AS140">
        <v>3.0000000000000001E-3</v>
      </c>
      <c r="AT140">
        <v>3.0000000000000001E-3</v>
      </c>
      <c r="AU140">
        <v>1E-3</v>
      </c>
      <c r="AV140">
        <v>1E-3</v>
      </c>
      <c r="AW140">
        <v>1E-3</v>
      </c>
      <c r="AX140">
        <v>1E-3</v>
      </c>
      <c r="AY140">
        <v>1E-3</v>
      </c>
      <c r="AZ140">
        <v>5.0000000000000001E-3</v>
      </c>
      <c r="BA140">
        <v>5.0000000000000001E-3</v>
      </c>
      <c r="BB140">
        <v>8.0000000000000002E-3</v>
      </c>
      <c r="BC140">
        <v>8.0000000000000002E-3</v>
      </c>
      <c r="BD140">
        <v>8.0000000000000002E-3</v>
      </c>
      <c r="BE140">
        <v>8.0000000000000002E-3</v>
      </c>
      <c r="BF140">
        <v>1.2E-2</v>
      </c>
      <c r="BG140">
        <v>1.2E-2</v>
      </c>
      <c r="BH140">
        <v>9.4E-2</v>
      </c>
      <c r="BI140">
        <v>9.4E-2</v>
      </c>
      <c r="BJ140">
        <v>9.4E-2</v>
      </c>
      <c r="BK140" s="42">
        <v>9.4E-2</v>
      </c>
    </row>
    <row r="141" spans="12:63" x14ac:dyDescent="0.2">
      <c r="L141" s="64"/>
      <c r="N141" s="41">
        <v>0.23799999999999999</v>
      </c>
      <c r="O141">
        <v>0.23499999999999999</v>
      </c>
      <c r="P141">
        <v>0.23499999999999999</v>
      </c>
      <c r="Q141">
        <v>0.42199999999999999</v>
      </c>
      <c r="R141">
        <v>0.42199999999999999</v>
      </c>
      <c r="S141">
        <v>0.36799999999999999</v>
      </c>
      <c r="T141">
        <v>0.45700000000000002</v>
      </c>
      <c r="U141">
        <v>0.45700000000000002</v>
      </c>
      <c r="V141">
        <v>0.45700000000000002</v>
      </c>
      <c r="W141">
        <v>0.45700000000000002</v>
      </c>
      <c r="X141">
        <v>0.46500000000000002</v>
      </c>
      <c r="Y141">
        <v>0.40100000000000002</v>
      </c>
      <c r="Z141">
        <v>0.435</v>
      </c>
      <c r="AA141">
        <v>0.435</v>
      </c>
      <c r="AB141">
        <v>0.435</v>
      </c>
      <c r="AC141">
        <v>0.121</v>
      </c>
      <c r="AD141">
        <v>0.121</v>
      </c>
      <c r="AE141">
        <v>0.17399999999999999</v>
      </c>
      <c r="AF141">
        <v>0.317</v>
      </c>
      <c r="AG141">
        <v>0.39800000000000002</v>
      </c>
      <c r="AH141">
        <v>0.45200000000000001</v>
      </c>
      <c r="AI141">
        <v>0.312</v>
      </c>
      <c r="AJ141">
        <v>0.312</v>
      </c>
      <c r="AK141">
        <v>0.312</v>
      </c>
      <c r="AL141">
        <v>0.312</v>
      </c>
      <c r="AM141">
        <v>0.16300000000000001</v>
      </c>
      <c r="AN141">
        <v>0.16300000000000001</v>
      </c>
      <c r="AO141">
        <v>7.9000000000000001E-2</v>
      </c>
      <c r="AP141">
        <v>3.3000000000000002E-2</v>
      </c>
      <c r="AQ141">
        <v>1.7000000000000001E-2</v>
      </c>
      <c r="AR141">
        <v>1.7000000000000001E-2</v>
      </c>
      <c r="AS141">
        <v>2E-3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1E-3</v>
      </c>
      <c r="AZ141">
        <v>1E-3</v>
      </c>
      <c r="BA141">
        <v>1E-3</v>
      </c>
      <c r="BB141">
        <v>2E-3</v>
      </c>
      <c r="BC141">
        <v>2E-3</v>
      </c>
      <c r="BD141">
        <v>2E-3</v>
      </c>
      <c r="BE141">
        <v>2E-3</v>
      </c>
      <c r="BF141">
        <v>8.9999999999999993E-3</v>
      </c>
      <c r="BG141">
        <v>8.9999999999999993E-3</v>
      </c>
      <c r="BH141">
        <v>2.5999999999999999E-2</v>
      </c>
      <c r="BI141">
        <v>0.08</v>
      </c>
      <c r="BJ141">
        <v>0.08</v>
      </c>
      <c r="BK141" s="42">
        <v>0.08</v>
      </c>
    </row>
    <row r="142" spans="12:63" x14ac:dyDescent="0.2">
      <c r="L142" s="64"/>
      <c r="N142" s="41">
        <v>0.23100000000000001</v>
      </c>
      <c r="O142">
        <v>0.41799999999999998</v>
      </c>
      <c r="P142">
        <v>0.41799999999999998</v>
      </c>
      <c r="Q142">
        <v>0.41799999999999998</v>
      </c>
      <c r="R142">
        <v>0.29399999999999998</v>
      </c>
      <c r="S142">
        <v>0.16800000000000001</v>
      </c>
      <c r="T142">
        <v>0.16800000000000001</v>
      </c>
      <c r="U142">
        <v>0.23100000000000001</v>
      </c>
      <c r="V142">
        <v>0.43</v>
      </c>
      <c r="W142">
        <v>0.45800000000000002</v>
      </c>
      <c r="X142">
        <v>0.45800000000000002</v>
      </c>
      <c r="Y142">
        <v>0.45800000000000002</v>
      </c>
      <c r="Z142">
        <v>0.40799999999999997</v>
      </c>
      <c r="AA142">
        <v>0.40799999999999997</v>
      </c>
      <c r="AB142">
        <v>0.40799999999999997</v>
      </c>
      <c r="AC142">
        <v>0.40799999999999997</v>
      </c>
      <c r="AD142">
        <v>0.253</v>
      </c>
      <c r="AE142">
        <v>0.40600000000000003</v>
      </c>
      <c r="AF142">
        <v>0.38900000000000001</v>
      </c>
      <c r="AG142">
        <v>0.38900000000000001</v>
      </c>
      <c r="AH142">
        <v>0.35399999999999998</v>
      </c>
      <c r="AI142">
        <v>0.32500000000000001</v>
      </c>
      <c r="AJ142">
        <v>0.32500000000000001</v>
      </c>
      <c r="AK142">
        <v>0.32500000000000001</v>
      </c>
      <c r="AL142">
        <v>0.32500000000000001</v>
      </c>
      <c r="AM142">
        <v>0.17599999999999999</v>
      </c>
      <c r="AN142">
        <v>7.5999999999999998E-2</v>
      </c>
      <c r="AO142">
        <v>7.5999999999999998E-2</v>
      </c>
      <c r="AP142">
        <v>2.5999999999999999E-2</v>
      </c>
      <c r="AQ142">
        <v>2.5999999999999999E-2</v>
      </c>
      <c r="AR142">
        <v>4.0000000000000001E-3</v>
      </c>
      <c r="AS142">
        <v>3.0000000000000001E-3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1E-3</v>
      </c>
      <c r="AZ142">
        <v>5.0000000000000001E-3</v>
      </c>
      <c r="BA142">
        <v>5.0000000000000001E-3</v>
      </c>
      <c r="BB142">
        <v>7.0000000000000001E-3</v>
      </c>
      <c r="BC142">
        <v>7.0000000000000001E-3</v>
      </c>
      <c r="BD142">
        <v>7.0000000000000001E-3</v>
      </c>
      <c r="BE142">
        <v>7.0000000000000001E-3</v>
      </c>
      <c r="BF142">
        <v>8.0000000000000002E-3</v>
      </c>
      <c r="BG142">
        <v>8.0000000000000002E-3</v>
      </c>
      <c r="BH142">
        <v>8.0000000000000002E-3</v>
      </c>
      <c r="BI142">
        <v>8.1000000000000003E-2</v>
      </c>
      <c r="BJ142">
        <v>8.1000000000000003E-2</v>
      </c>
      <c r="BK142" s="42">
        <v>8.1000000000000003E-2</v>
      </c>
    </row>
    <row r="143" spans="12:63" x14ac:dyDescent="0.2">
      <c r="L143" s="64"/>
      <c r="N143" s="41">
        <v>0.36099999999999999</v>
      </c>
      <c r="O143">
        <v>0.38400000000000001</v>
      </c>
      <c r="P143">
        <v>0.38400000000000001</v>
      </c>
      <c r="Q143">
        <v>0.21199999999999999</v>
      </c>
      <c r="R143">
        <v>0.19500000000000001</v>
      </c>
      <c r="S143">
        <v>0.19500000000000001</v>
      </c>
      <c r="T143">
        <v>0.309</v>
      </c>
      <c r="U143">
        <v>0.184</v>
      </c>
      <c r="V143">
        <v>0.184</v>
      </c>
      <c r="W143">
        <v>0.184</v>
      </c>
      <c r="X143">
        <v>0.20499999999999999</v>
      </c>
      <c r="Y143">
        <v>0.20499999999999999</v>
      </c>
      <c r="Z143">
        <v>0.41299999999999998</v>
      </c>
      <c r="AA143">
        <v>0.33300000000000002</v>
      </c>
      <c r="AB143">
        <v>0.33300000000000002</v>
      </c>
      <c r="AC143">
        <v>0.20799999999999999</v>
      </c>
      <c r="AD143">
        <v>0.39700000000000002</v>
      </c>
      <c r="AE143">
        <v>0.39700000000000002</v>
      </c>
      <c r="AF143">
        <v>0.373</v>
      </c>
      <c r="AG143">
        <v>0.40300000000000002</v>
      </c>
      <c r="AH143">
        <v>0.36599999999999999</v>
      </c>
      <c r="AI143">
        <v>0.307</v>
      </c>
      <c r="AJ143">
        <v>0.307</v>
      </c>
      <c r="AK143">
        <v>0.307</v>
      </c>
      <c r="AL143">
        <v>0.307</v>
      </c>
      <c r="AM143">
        <v>0.24399999999999999</v>
      </c>
      <c r="AN143">
        <v>0.17</v>
      </c>
      <c r="AO143">
        <v>7.8E-2</v>
      </c>
      <c r="AP143">
        <v>2.9000000000000001E-2</v>
      </c>
      <c r="AQ143">
        <v>1.0999999999999999E-2</v>
      </c>
      <c r="AR143">
        <v>1.0999999999999999E-2</v>
      </c>
      <c r="AS143">
        <v>2E-3</v>
      </c>
      <c r="AT143">
        <v>0</v>
      </c>
      <c r="AU143">
        <v>0</v>
      </c>
      <c r="AV143">
        <v>0</v>
      </c>
      <c r="AW143">
        <v>0</v>
      </c>
      <c r="AX143">
        <v>1E-3</v>
      </c>
      <c r="AY143">
        <v>5.0000000000000001E-3</v>
      </c>
      <c r="AZ143">
        <v>5.0000000000000001E-3</v>
      </c>
      <c r="BA143">
        <v>5.0000000000000001E-3</v>
      </c>
      <c r="BB143">
        <v>8.9999999999999993E-3</v>
      </c>
      <c r="BC143">
        <v>8.9999999999999993E-3</v>
      </c>
      <c r="BD143">
        <v>8.9999999999999993E-3</v>
      </c>
      <c r="BE143">
        <v>8.9999999999999993E-3</v>
      </c>
      <c r="BF143">
        <v>1.7000000000000001E-2</v>
      </c>
      <c r="BG143">
        <v>1.7000000000000001E-2</v>
      </c>
      <c r="BH143">
        <v>3.7999999999999999E-2</v>
      </c>
      <c r="BI143">
        <v>8.5999999999999993E-2</v>
      </c>
      <c r="BJ143">
        <v>8.5999999999999993E-2</v>
      </c>
      <c r="BK143" s="42">
        <v>8.5999999999999993E-2</v>
      </c>
    </row>
    <row r="144" spans="12:63" x14ac:dyDescent="0.2">
      <c r="L144" s="64"/>
      <c r="N144" s="41">
        <v>0.38900000000000001</v>
      </c>
      <c r="O144">
        <v>0.39900000000000002</v>
      </c>
      <c r="P144">
        <v>0.25800000000000001</v>
      </c>
      <c r="Q144">
        <v>0.20899999999999999</v>
      </c>
      <c r="R144">
        <v>0.20899999999999999</v>
      </c>
      <c r="S144">
        <v>0.20899999999999999</v>
      </c>
      <c r="T144">
        <v>0.20899999999999999</v>
      </c>
      <c r="U144">
        <v>0.20899999999999999</v>
      </c>
      <c r="V144">
        <v>0.107</v>
      </c>
      <c r="W144">
        <v>0.107</v>
      </c>
      <c r="X144">
        <v>0.21199999999999999</v>
      </c>
      <c r="Y144">
        <v>0.11600000000000001</v>
      </c>
      <c r="Z144">
        <v>0.20599999999999999</v>
      </c>
      <c r="AA144">
        <v>0.20599999999999999</v>
      </c>
      <c r="AB144">
        <v>0.20599999999999999</v>
      </c>
      <c r="AC144">
        <v>0.20599999999999999</v>
      </c>
      <c r="AD144">
        <v>0.20599999999999999</v>
      </c>
      <c r="AE144">
        <v>0.40799999999999997</v>
      </c>
      <c r="AF144">
        <v>0.40799999999999997</v>
      </c>
      <c r="AG144">
        <v>0.46500000000000002</v>
      </c>
      <c r="AH144">
        <v>0.29699999999999999</v>
      </c>
      <c r="AI144">
        <v>0.34799999999999998</v>
      </c>
      <c r="AJ144">
        <v>0.41599999999999998</v>
      </c>
      <c r="AK144">
        <v>0.41599999999999998</v>
      </c>
      <c r="AL144">
        <v>0.41599999999999998</v>
      </c>
      <c r="AM144">
        <v>0.41599999999999998</v>
      </c>
      <c r="AN144">
        <v>0.26300000000000001</v>
      </c>
      <c r="AO144">
        <v>0.14699999999999999</v>
      </c>
      <c r="AP144">
        <v>5.7000000000000002E-2</v>
      </c>
      <c r="AQ144">
        <v>0.04</v>
      </c>
      <c r="AR144">
        <v>1.0999999999999999E-2</v>
      </c>
      <c r="AS144">
        <v>3.0000000000000001E-3</v>
      </c>
      <c r="AT144">
        <v>0</v>
      </c>
      <c r="AU144">
        <v>0</v>
      </c>
      <c r="AV144">
        <v>0</v>
      </c>
      <c r="AW144">
        <v>0</v>
      </c>
      <c r="AX144">
        <v>3.0000000000000001E-3</v>
      </c>
      <c r="AY144">
        <v>3.0000000000000001E-3</v>
      </c>
      <c r="AZ144">
        <v>8.0000000000000002E-3</v>
      </c>
      <c r="BA144">
        <v>8.0000000000000002E-3</v>
      </c>
      <c r="BB144">
        <v>8.0000000000000002E-3</v>
      </c>
      <c r="BC144">
        <v>6.0000000000000001E-3</v>
      </c>
      <c r="BD144">
        <v>6.0000000000000001E-3</v>
      </c>
      <c r="BE144">
        <v>1.4999999999999999E-2</v>
      </c>
      <c r="BF144">
        <v>1.4999999999999999E-2</v>
      </c>
      <c r="BG144">
        <v>1.4999999999999999E-2</v>
      </c>
      <c r="BH144">
        <v>3.4000000000000002E-2</v>
      </c>
      <c r="BI144">
        <v>8.8999999999999996E-2</v>
      </c>
      <c r="BJ144">
        <v>8.8999999999999996E-2</v>
      </c>
      <c r="BK144" s="42">
        <v>0.16800000000000001</v>
      </c>
    </row>
    <row r="145" spans="12:63" x14ac:dyDescent="0.2">
      <c r="L145" s="64"/>
      <c r="N145" s="41">
        <v>0.38600000000000001</v>
      </c>
      <c r="O145">
        <v>0.38600000000000001</v>
      </c>
      <c r="P145">
        <v>0.23</v>
      </c>
      <c r="Q145">
        <v>0.20699999999999999</v>
      </c>
      <c r="R145">
        <v>0.20699999999999999</v>
      </c>
      <c r="S145">
        <v>0.20699999999999999</v>
      </c>
      <c r="T145">
        <v>0.20699999999999999</v>
      </c>
      <c r="U145">
        <v>0.20699999999999999</v>
      </c>
      <c r="V145">
        <v>0.20699999999999999</v>
      </c>
      <c r="W145">
        <v>0.10199999999999999</v>
      </c>
      <c r="X145">
        <v>0.10100000000000001</v>
      </c>
      <c r="Y145">
        <v>0.10100000000000001</v>
      </c>
      <c r="Z145">
        <v>0.2</v>
      </c>
      <c r="AA145">
        <v>0.2</v>
      </c>
      <c r="AB145">
        <v>0.2</v>
      </c>
      <c r="AC145">
        <v>0.2</v>
      </c>
      <c r="AD145">
        <v>0.2</v>
      </c>
      <c r="AE145">
        <v>0.39300000000000002</v>
      </c>
      <c r="AF145">
        <v>0.39300000000000002</v>
      </c>
      <c r="AG145">
        <v>0.45400000000000001</v>
      </c>
      <c r="AH145">
        <v>0.45400000000000001</v>
      </c>
      <c r="AI145">
        <v>0.40500000000000003</v>
      </c>
      <c r="AJ145">
        <v>0.47799999999999998</v>
      </c>
      <c r="AK145">
        <v>0.47799999999999998</v>
      </c>
      <c r="AL145">
        <v>0.47799999999999998</v>
      </c>
      <c r="AM145">
        <v>0.39</v>
      </c>
      <c r="AN145">
        <v>0.29299999999999998</v>
      </c>
      <c r="AO145">
        <v>7.1999999999999995E-2</v>
      </c>
      <c r="AP145">
        <v>7.1999999999999995E-2</v>
      </c>
      <c r="AQ145">
        <v>4.3999999999999997E-2</v>
      </c>
      <c r="AR145">
        <v>4.3999999999999997E-2</v>
      </c>
      <c r="AS145">
        <v>3.0000000000000001E-3</v>
      </c>
      <c r="AT145">
        <v>0</v>
      </c>
      <c r="AU145">
        <v>0</v>
      </c>
      <c r="AV145">
        <v>0</v>
      </c>
      <c r="AW145">
        <v>0</v>
      </c>
      <c r="AX145">
        <v>1E-3</v>
      </c>
      <c r="AY145">
        <v>1E-3</v>
      </c>
      <c r="AZ145">
        <v>3.0000000000000001E-3</v>
      </c>
      <c r="BA145">
        <v>3.0000000000000001E-3</v>
      </c>
      <c r="BB145">
        <v>4.0000000000000001E-3</v>
      </c>
      <c r="BC145">
        <v>5.0000000000000001E-3</v>
      </c>
      <c r="BD145">
        <v>5.0000000000000001E-3</v>
      </c>
      <c r="BE145">
        <v>1.4999999999999999E-2</v>
      </c>
      <c r="BF145">
        <v>1.4999999999999999E-2</v>
      </c>
      <c r="BG145">
        <v>1.4999999999999999E-2</v>
      </c>
      <c r="BH145">
        <v>3.7999999999999999E-2</v>
      </c>
      <c r="BI145">
        <v>3.7999999999999999E-2</v>
      </c>
      <c r="BJ145">
        <v>8.4000000000000005E-2</v>
      </c>
      <c r="BK145" s="42">
        <v>0.16800000000000001</v>
      </c>
    </row>
    <row r="146" spans="12:63" x14ac:dyDescent="0.2">
      <c r="L146" s="64"/>
      <c r="N146" s="41">
        <v>0.36</v>
      </c>
      <c r="O146">
        <v>0.23100000000000001</v>
      </c>
      <c r="P146">
        <v>0.23100000000000001</v>
      </c>
      <c r="Q146">
        <v>0.19</v>
      </c>
      <c r="R146">
        <v>0.19</v>
      </c>
      <c r="S146">
        <v>0.19</v>
      </c>
      <c r="T146">
        <v>0.19</v>
      </c>
      <c r="U146">
        <v>0.19</v>
      </c>
      <c r="V146">
        <v>0.19</v>
      </c>
      <c r="W146">
        <v>0.10299999999999999</v>
      </c>
      <c r="X146">
        <v>0.128</v>
      </c>
      <c r="Y146">
        <v>0.128</v>
      </c>
      <c r="Z146">
        <v>0.128</v>
      </c>
      <c r="AA146">
        <v>0.216</v>
      </c>
      <c r="AB146">
        <v>0.216</v>
      </c>
      <c r="AC146">
        <v>0.216</v>
      </c>
      <c r="AD146">
        <v>0.216</v>
      </c>
      <c r="AE146">
        <v>0.40400000000000003</v>
      </c>
      <c r="AF146">
        <v>0.47599999999999998</v>
      </c>
      <c r="AG146">
        <v>0.34300000000000003</v>
      </c>
      <c r="AH146">
        <v>0.47799999999999998</v>
      </c>
      <c r="AI146">
        <v>0.39</v>
      </c>
      <c r="AJ146">
        <v>0.47699999999999998</v>
      </c>
      <c r="AK146">
        <v>0.47699999999999998</v>
      </c>
      <c r="AL146">
        <v>0.47699999999999998</v>
      </c>
      <c r="AM146">
        <v>0.47699999999999998</v>
      </c>
      <c r="AN146">
        <v>0.47699999999999998</v>
      </c>
      <c r="AO146">
        <v>0.152</v>
      </c>
      <c r="AP146">
        <v>6.4000000000000001E-2</v>
      </c>
      <c r="AQ146">
        <v>4.5999999999999999E-2</v>
      </c>
      <c r="AR146">
        <v>4.5999999999999999E-2</v>
      </c>
      <c r="AS146">
        <v>1.4999999999999999E-2</v>
      </c>
      <c r="AT146">
        <v>7.0000000000000001E-3</v>
      </c>
      <c r="AU146">
        <v>1E-3</v>
      </c>
      <c r="AV146">
        <v>1E-3</v>
      </c>
      <c r="AW146">
        <v>1E-3</v>
      </c>
      <c r="AX146">
        <v>3.0000000000000001E-3</v>
      </c>
      <c r="AY146">
        <v>3.0000000000000001E-3</v>
      </c>
      <c r="AZ146">
        <v>7.0000000000000001E-3</v>
      </c>
      <c r="BA146">
        <v>7.0000000000000001E-3</v>
      </c>
      <c r="BB146">
        <v>6.0000000000000001E-3</v>
      </c>
      <c r="BC146">
        <v>6.0000000000000001E-3</v>
      </c>
      <c r="BD146">
        <v>0.02</v>
      </c>
      <c r="BE146">
        <v>0.01</v>
      </c>
      <c r="BF146">
        <v>0.01</v>
      </c>
      <c r="BG146">
        <v>0.01</v>
      </c>
      <c r="BH146">
        <v>0.03</v>
      </c>
      <c r="BI146">
        <v>9.2999999999999999E-2</v>
      </c>
      <c r="BJ146">
        <v>0.16400000000000001</v>
      </c>
      <c r="BK146" s="42">
        <v>0.16400000000000001</v>
      </c>
    </row>
    <row r="147" spans="12:63" x14ac:dyDescent="0.2">
      <c r="L147" s="64"/>
      <c r="N147" s="41">
        <v>0.38300000000000001</v>
      </c>
      <c r="O147">
        <v>0.24399999999999999</v>
      </c>
      <c r="P147">
        <v>0.24399999999999999</v>
      </c>
      <c r="Q147">
        <v>0.214</v>
      </c>
      <c r="R147">
        <v>0.214</v>
      </c>
      <c r="S147">
        <v>0.214</v>
      </c>
      <c r="T147">
        <v>0.214</v>
      </c>
      <c r="U147">
        <v>0.214</v>
      </c>
      <c r="V147">
        <v>0.214</v>
      </c>
      <c r="W147">
        <v>0.214</v>
      </c>
      <c r="X147">
        <v>0.1</v>
      </c>
      <c r="Y147">
        <v>0.128</v>
      </c>
      <c r="Z147">
        <v>0.217</v>
      </c>
      <c r="AA147">
        <v>0.217</v>
      </c>
      <c r="AB147">
        <v>0.217</v>
      </c>
      <c r="AC147">
        <v>0.217</v>
      </c>
      <c r="AD147">
        <v>0.217</v>
      </c>
      <c r="AE147">
        <v>0.47899999999999998</v>
      </c>
      <c r="AF147">
        <v>0.47899999999999998</v>
      </c>
      <c r="AG147">
        <v>0.374</v>
      </c>
      <c r="AH147">
        <v>0.45</v>
      </c>
      <c r="AI147">
        <v>0.42</v>
      </c>
      <c r="AJ147">
        <v>0.47499999999999998</v>
      </c>
      <c r="AK147">
        <v>0.47499999999999998</v>
      </c>
      <c r="AL147">
        <v>0.47499999999999998</v>
      </c>
      <c r="AM147">
        <v>0.47499999999999998</v>
      </c>
      <c r="AN147">
        <v>0.47499999999999998</v>
      </c>
      <c r="AO147">
        <v>0.47499999999999998</v>
      </c>
      <c r="AP147">
        <v>4.5999999999999999E-2</v>
      </c>
      <c r="AQ147">
        <v>4.5999999999999999E-2</v>
      </c>
      <c r="AR147">
        <v>4.5999999999999999E-2</v>
      </c>
      <c r="AS147">
        <v>4.5999999999999999E-2</v>
      </c>
      <c r="AT147">
        <v>4.0000000000000001E-3</v>
      </c>
      <c r="AU147">
        <v>4.0000000000000001E-3</v>
      </c>
      <c r="AV147">
        <v>0</v>
      </c>
      <c r="AW147">
        <v>1E-3</v>
      </c>
      <c r="AX147">
        <v>1E-3</v>
      </c>
      <c r="AY147">
        <v>1E-3</v>
      </c>
      <c r="AZ147">
        <v>3.0000000000000001E-3</v>
      </c>
      <c r="BA147">
        <v>3.0000000000000001E-3</v>
      </c>
      <c r="BB147">
        <v>7.0000000000000001E-3</v>
      </c>
      <c r="BC147">
        <v>1.9E-2</v>
      </c>
      <c r="BD147">
        <v>1.9E-2</v>
      </c>
      <c r="BE147">
        <v>1.9E-2</v>
      </c>
      <c r="BF147">
        <v>1.9E-2</v>
      </c>
      <c r="BG147">
        <v>5.0999999999999997E-2</v>
      </c>
      <c r="BH147">
        <v>5.0999999999999997E-2</v>
      </c>
      <c r="BI147">
        <v>0.153</v>
      </c>
      <c r="BJ147">
        <v>0.153</v>
      </c>
      <c r="BK147" s="42">
        <v>0.34300000000000003</v>
      </c>
    </row>
    <row r="148" spans="12:63" x14ac:dyDescent="0.2">
      <c r="L148" s="64"/>
      <c r="N148" s="41">
        <v>0.36499999999999999</v>
      </c>
      <c r="O148">
        <v>0.22600000000000001</v>
      </c>
      <c r="P148">
        <v>0.224</v>
      </c>
      <c r="Q148">
        <v>0.224</v>
      </c>
      <c r="R148">
        <v>0.224</v>
      </c>
      <c r="S148">
        <v>0.224</v>
      </c>
      <c r="T148">
        <v>0.224</v>
      </c>
      <c r="U148">
        <v>0.224</v>
      </c>
      <c r="V148">
        <v>0.224</v>
      </c>
      <c r="W148">
        <v>0.224</v>
      </c>
      <c r="X148">
        <v>0.104</v>
      </c>
      <c r="Y148">
        <v>0.13700000000000001</v>
      </c>
      <c r="Z148">
        <v>0.22800000000000001</v>
      </c>
      <c r="AA148">
        <v>0.22800000000000001</v>
      </c>
      <c r="AB148">
        <v>0.22800000000000001</v>
      </c>
      <c r="AC148">
        <v>0.36399999999999999</v>
      </c>
      <c r="AD148">
        <v>0.36399999999999999</v>
      </c>
      <c r="AE148">
        <v>0.42699999999999999</v>
      </c>
      <c r="AF148">
        <v>0.38100000000000001</v>
      </c>
      <c r="AG148">
        <v>0.48899999999999999</v>
      </c>
      <c r="AH148">
        <v>0.309</v>
      </c>
      <c r="AI148">
        <v>0.442</v>
      </c>
      <c r="AJ148">
        <v>0.442</v>
      </c>
      <c r="AK148">
        <v>0.36699999999999999</v>
      </c>
      <c r="AL148">
        <v>0.47</v>
      </c>
      <c r="AM148">
        <v>0.47</v>
      </c>
      <c r="AN148">
        <v>0.47</v>
      </c>
      <c r="AO148">
        <v>0.47</v>
      </c>
      <c r="AP148">
        <v>7.8E-2</v>
      </c>
      <c r="AQ148">
        <v>7.8E-2</v>
      </c>
      <c r="AR148">
        <v>3.5999999999999997E-2</v>
      </c>
      <c r="AS148">
        <v>3.5999999999999997E-2</v>
      </c>
      <c r="AT148">
        <v>3.0000000000000001E-3</v>
      </c>
      <c r="AU148">
        <v>3.0000000000000001E-3</v>
      </c>
      <c r="AV148">
        <v>1E-3</v>
      </c>
      <c r="AW148">
        <v>1E-3</v>
      </c>
      <c r="AX148">
        <v>6.0000000000000001E-3</v>
      </c>
      <c r="AY148">
        <v>6.0000000000000001E-3</v>
      </c>
      <c r="AZ148">
        <v>6.0000000000000001E-3</v>
      </c>
      <c r="BA148">
        <v>1.4999999999999999E-2</v>
      </c>
      <c r="BB148">
        <v>2.4E-2</v>
      </c>
      <c r="BC148">
        <v>4.9000000000000002E-2</v>
      </c>
      <c r="BD148">
        <v>2.4E-2</v>
      </c>
      <c r="BE148">
        <v>2.4E-2</v>
      </c>
      <c r="BF148">
        <v>2.4E-2</v>
      </c>
      <c r="BG148">
        <v>8.3000000000000004E-2</v>
      </c>
      <c r="BH148">
        <v>8.3000000000000004E-2</v>
      </c>
      <c r="BI148">
        <v>0.19600000000000001</v>
      </c>
      <c r="BJ148">
        <v>0.19600000000000001</v>
      </c>
      <c r="BK148" s="42">
        <v>0.33800000000000002</v>
      </c>
    </row>
    <row r="149" spans="12:63" x14ac:dyDescent="0.2">
      <c r="L149" s="64"/>
      <c r="N149" s="41">
        <v>0.36599999999999999</v>
      </c>
      <c r="O149">
        <v>0.252</v>
      </c>
      <c r="P149">
        <v>0.252</v>
      </c>
      <c r="Q149">
        <v>0.218</v>
      </c>
      <c r="R149">
        <v>0.218</v>
      </c>
      <c r="S149">
        <v>0.218</v>
      </c>
      <c r="T149">
        <v>0.218</v>
      </c>
      <c r="U149">
        <v>0.218</v>
      </c>
      <c r="V149">
        <v>0.218</v>
      </c>
      <c r="W149">
        <v>0.218</v>
      </c>
      <c r="X149">
        <v>0.125</v>
      </c>
      <c r="Y149">
        <v>0.125</v>
      </c>
      <c r="Z149">
        <v>0.247</v>
      </c>
      <c r="AA149">
        <v>0.36599999999999999</v>
      </c>
      <c r="AB149">
        <v>0.36599999999999999</v>
      </c>
      <c r="AC149">
        <v>0.36599999999999999</v>
      </c>
      <c r="AD149">
        <v>0.42099999999999999</v>
      </c>
      <c r="AE149">
        <v>0.35899999999999999</v>
      </c>
      <c r="AF149">
        <v>0.35899999999999999</v>
      </c>
      <c r="AG149">
        <v>0.46300000000000002</v>
      </c>
      <c r="AH149">
        <v>0.27700000000000002</v>
      </c>
      <c r="AI149">
        <v>0.27700000000000002</v>
      </c>
      <c r="AJ149">
        <v>0.34499999999999997</v>
      </c>
      <c r="AK149">
        <v>0.34499999999999997</v>
      </c>
      <c r="AL149">
        <v>0.34499999999999997</v>
      </c>
      <c r="AM149">
        <v>0.34499999999999997</v>
      </c>
      <c r="AN149">
        <v>0.49299999999999999</v>
      </c>
      <c r="AO149">
        <v>0.47699999999999998</v>
      </c>
      <c r="AP149">
        <v>0.192</v>
      </c>
      <c r="AQ149">
        <v>8.3000000000000004E-2</v>
      </c>
      <c r="AR149">
        <v>8.3000000000000004E-2</v>
      </c>
      <c r="AS149">
        <v>8.3000000000000004E-2</v>
      </c>
      <c r="AT149">
        <v>0.03</v>
      </c>
      <c r="AU149">
        <v>1.4999999999999999E-2</v>
      </c>
      <c r="AV149">
        <v>3.0000000000000001E-3</v>
      </c>
      <c r="AW149">
        <v>1.2E-2</v>
      </c>
      <c r="AX149">
        <v>2.1000000000000001E-2</v>
      </c>
      <c r="AY149">
        <v>6.4000000000000001E-2</v>
      </c>
      <c r="AZ149">
        <v>6.4000000000000001E-2</v>
      </c>
      <c r="BA149">
        <v>9.6000000000000002E-2</v>
      </c>
      <c r="BB149">
        <v>0.05</v>
      </c>
      <c r="BC149">
        <v>9.6000000000000002E-2</v>
      </c>
      <c r="BD149">
        <v>9.6000000000000002E-2</v>
      </c>
      <c r="BE149">
        <v>9.6000000000000002E-2</v>
      </c>
      <c r="BF149">
        <v>0.18</v>
      </c>
      <c r="BG149">
        <v>0.18</v>
      </c>
      <c r="BH149">
        <v>0.1</v>
      </c>
      <c r="BI149">
        <v>0.24299999999999999</v>
      </c>
      <c r="BJ149">
        <v>0.439</v>
      </c>
      <c r="BK149" s="42">
        <v>0.38500000000000001</v>
      </c>
    </row>
    <row r="150" spans="12:63" x14ac:dyDescent="0.2">
      <c r="L150" s="64"/>
      <c r="N150" s="41">
        <v>0.22700000000000001</v>
      </c>
      <c r="O150">
        <v>0.22700000000000001</v>
      </c>
      <c r="P150">
        <v>0.24399999999999999</v>
      </c>
      <c r="Q150">
        <v>0.22800000000000001</v>
      </c>
      <c r="R150">
        <v>0.22800000000000001</v>
      </c>
      <c r="S150">
        <v>0.22800000000000001</v>
      </c>
      <c r="T150">
        <v>0.22800000000000001</v>
      </c>
      <c r="U150">
        <v>0.22800000000000001</v>
      </c>
      <c r="V150">
        <v>0.22800000000000001</v>
      </c>
      <c r="W150">
        <v>0.22800000000000001</v>
      </c>
      <c r="X150">
        <v>0.11</v>
      </c>
      <c r="Y150">
        <v>0.11</v>
      </c>
      <c r="Z150">
        <v>0.34300000000000003</v>
      </c>
      <c r="AA150">
        <v>0.38800000000000001</v>
      </c>
      <c r="AB150">
        <v>0.38800000000000001</v>
      </c>
      <c r="AC150">
        <v>0.38800000000000001</v>
      </c>
      <c r="AD150">
        <v>0.45900000000000002</v>
      </c>
      <c r="AE150">
        <v>0.373</v>
      </c>
      <c r="AF150">
        <v>0.373</v>
      </c>
      <c r="AG150">
        <v>0.498</v>
      </c>
      <c r="AH150">
        <v>0.498</v>
      </c>
      <c r="AI150">
        <v>0.28799999999999998</v>
      </c>
      <c r="AJ150">
        <v>0.38600000000000001</v>
      </c>
      <c r="AK150">
        <v>0.38600000000000001</v>
      </c>
      <c r="AL150">
        <v>0.38600000000000001</v>
      </c>
      <c r="AM150">
        <v>0.38600000000000001</v>
      </c>
      <c r="AN150">
        <v>0.374</v>
      </c>
      <c r="AO150">
        <v>0.41899999999999998</v>
      </c>
      <c r="AP150">
        <v>0.41899999999999998</v>
      </c>
      <c r="AQ150">
        <v>0.186</v>
      </c>
      <c r="AR150">
        <v>7.4999999999999997E-2</v>
      </c>
      <c r="AS150">
        <v>7.4999999999999997E-2</v>
      </c>
      <c r="AT150">
        <v>7.4999999999999997E-2</v>
      </c>
      <c r="AU150">
        <v>2.9000000000000001E-2</v>
      </c>
      <c r="AV150">
        <v>8.9999999999999993E-3</v>
      </c>
      <c r="AW150">
        <v>1.7999999999999999E-2</v>
      </c>
      <c r="AX150">
        <v>4.2999999999999997E-2</v>
      </c>
      <c r="AY150">
        <v>4.2999999999999997E-2</v>
      </c>
      <c r="AZ150">
        <v>4.2999999999999997E-2</v>
      </c>
      <c r="BA150">
        <v>7.8E-2</v>
      </c>
      <c r="BB150">
        <v>0.09</v>
      </c>
      <c r="BC150">
        <v>0.09</v>
      </c>
      <c r="BD150">
        <v>0.09</v>
      </c>
      <c r="BE150">
        <v>0.18</v>
      </c>
      <c r="BF150">
        <v>0.18</v>
      </c>
      <c r="BG150">
        <v>0.18</v>
      </c>
      <c r="BH150">
        <v>0.33</v>
      </c>
      <c r="BI150">
        <v>0.441</v>
      </c>
      <c r="BJ150">
        <v>0.43099999999999999</v>
      </c>
      <c r="BK150" s="42">
        <v>0.43099999999999999</v>
      </c>
    </row>
    <row r="151" spans="12:63" x14ac:dyDescent="0.2">
      <c r="L151" s="64"/>
      <c r="N151" s="41">
        <v>0.375</v>
      </c>
      <c r="O151">
        <v>0.218</v>
      </c>
      <c r="P151">
        <v>0.24099999999999999</v>
      </c>
      <c r="Q151">
        <v>0.223</v>
      </c>
      <c r="R151">
        <v>0.223</v>
      </c>
      <c r="S151">
        <v>0.41399999999999998</v>
      </c>
      <c r="T151">
        <v>0.223</v>
      </c>
      <c r="U151">
        <v>0.223</v>
      </c>
      <c r="V151">
        <v>0.223</v>
      </c>
      <c r="W151">
        <v>0.28999999999999998</v>
      </c>
      <c r="X151">
        <v>0.223</v>
      </c>
      <c r="Y151">
        <v>0.32700000000000001</v>
      </c>
      <c r="Z151">
        <v>0.32700000000000001</v>
      </c>
      <c r="AA151">
        <v>0.32700000000000001</v>
      </c>
      <c r="AB151">
        <v>0.38100000000000001</v>
      </c>
      <c r="AC151">
        <v>0.35599999999999998</v>
      </c>
      <c r="AD151">
        <v>0.39300000000000002</v>
      </c>
      <c r="AE151">
        <v>0.41499999999999998</v>
      </c>
      <c r="AF151">
        <v>0.41499999999999998</v>
      </c>
      <c r="AG151">
        <v>0.47299999999999998</v>
      </c>
      <c r="AH151">
        <v>0.32600000000000001</v>
      </c>
      <c r="AI151">
        <v>0.32600000000000001</v>
      </c>
      <c r="AJ151">
        <v>0.252</v>
      </c>
      <c r="AK151">
        <v>0.38700000000000001</v>
      </c>
      <c r="AL151">
        <v>0.35899999999999999</v>
      </c>
      <c r="AM151">
        <v>0.35899999999999999</v>
      </c>
      <c r="AN151">
        <v>0.35899999999999999</v>
      </c>
      <c r="AO151">
        <v>0.35899999999999999</v>
      </c>
      <c r="AP151">
        <v>0.46899999999999997</v>
      </c>
      <c r="AQ151">
        <v>0.2</v>
      </c>
      <c r="AR151">
        <v>0.2</v>
      </c>
      <c r="AS151">
        <v>0.2</v>
      </c>
      <c r="AT151">
        <v>0.09</v>
      </c>
      <c r="AU151">
        <v>3.4000000000000002E-2</v>
      </c>
      <c r="AV151">
        <v>0.122</v>
      </c>
      <c r="AW151">
        <v>8.5000000000000006E-2</v>
      </c>
      <c r="AX151">
        <v>7.0999999999999994E-2</v>
      </c>
      <c r="AY151">
        <v>4.4999999999999998E-2</v>
      </c>
      <c r="AZ151">
        <v>8.8999999999999996E-2</v>
      </c>
      <c r="BA151">
        <v>8.8999999999999996E-2</v>
      </c>
      <c r="BB151">
        <v>8.8999999999999996E-2</v>
      </c>
      <c r="BC151">
        <v>0.21099999999999999</v>
      </c>
      <c r="BD151">
        <v>0.21099999999999999</v>
      </c>
      <c r="BE151">
        <v>0.21099999999999999</v>
      </c>
      <c r="BF151">
        <v>0.21099999999999999</v>
      </c>
      <c r="BG151">
        <v>0.37</v>
      </c>
      <c r="BH151">
        <v>0.41499999999999998</v>
      </c>
      <c r="BI151">
        <v>0.41499999999999998</v>
      </c>
      <c r="BJ151">
        <v>0.41499999999999998</v>
      </c>
      <c r="BK151" s="42">
        <v>0.437</v>
      </c>
    </row>
    <row r="152" spans="12:63" x14ac:dyDescent="0.2">
      <c r="L152" s="64"/>
      <c r="N152" s="41">
        <v>0.214</v>
      </c>
      <c r="O152">
        <v>0.375</v>
      </c>
      <c r="P152">
        <v>0.375</v>
      </c>
      <c r="Q152">
        <v>0.436</v>
      </c>
      <c r="R152">
        <v>0.436</v>
      </c>
      <c r="S152">
        <v>0.35</v>
      </c>
      <c r="T152">
        <v>0.35</v>
      </c>
      <c r="U152">
        <v>0.35</v>
      </c>
      <c r="V152">
        <v>0.35</v>
      </c>
      <c r="W152">
        <v>0.35</v>
      </c>
      <c r="X152">
        <v>0.46500000000000002</v>
      </c>
      <c r="Y152">
        <v>0.28199999999999997</v>
      </c>
      <c r="Z152">
        <v>0.28199999999999997</v>
      </c>
      <c r="AA152">
        <v>0.28199999999999997</v>
      </c>
      <c r="AB152">
        <v>0.33600000000000002</v>
      </c>
      <c r="AC152">
        <v>0.33600000000000002</v>
      </c>
      <c r="AD152">
        <v>0.28699999999999998</v>
      </c>
      <c r="AE152">
        <v>0.14499999999999999</v>
      </c>
      <c r="AF152">
        <v>0.191</v>
      </c>
      <c r="AG152">
        <v>0.48699999999999999</v>
      </c>
      <c r="AH152">
        <v>0.28799999999999998</v>
      </c>
      <c r="AI152">
        <v>0.28799999999999998</v>
      </c>
      <c r="AJ152">
        <v>0.17499999999999999</v>
      </c>
      <c r="AK152">
        <v>0.17499999999999999</v>
      </c>
      <c r="AL152">
        <v>0.33700000000000002</v>
      </c>
      <c r="AM152">
        <v>0.33700000000000002</v>
      </c>
      <c r="AN152">
        <v>0.33700000000000002</v>
      </c>
      <c r="AO152">
        <v>0.33700000000000002</v>
      </c>
      <c r="AP152">
        <v>0.48</v>
      </c>
      <c r="AQ152">
        <v>0.48</v>
      </c>
      <c r="AR152">
        <v>0.21099999999999999</v>
      </c>
      <c r="AS152">
        <v>0.21099999999999999</v>
      </c>
      <c r="AT152">
        <v>0.21099999999999999</v>
      </c>
      <c r="AU152">
        <v>0.29099999999999998</v>
      </c>
      <c r="AV152">
        <v>0.16600000000000001</v>
      </c>
      <c r="AW152">
        <v>9.5000000000000001E-2</v>
      </c>
      <c r="AX152">
        <v>4.2000000000000003E-2</v>
      </c>
      <c r="AY152">
        <v>0.21099999999999999</v>
      </c>
      <c r="AZ152">
        <v>0.21099999999999999</v>
      </c>
      <c r="BA152">
        <v>0.21099999999999999</v>
      </c>
      <c r="BB152">
        <v>8.7999999999999995E-2</v>
      </c>
      <c r="BC152">
        <v>0.21099999999999999</v>
      </c>
      <c r="BD152">
        <v>0.32700000000000001</v>
      </c>
      <c r="BE152">
        <v>0.21199999999999999</v>
      </c>
      <c r="BF152">
        <v>0.37</v>
      </c>
      <c r="BG152">
        <v>0.41699999999999998</v>
      </c>
      <c r="BH152">
        <v>0.41699999999999998</v>
      </c>
      <c r="BI152">
        <v>0.41699999999999998</v>
      </c>
      <c r="BJ152">
        <v>0.41699999999999998</v>
      </c>
      <c r="BK152" s="42">
        <v>0.22600000000000001</v>
      </c>
    </row>
    <row r="153" spans="12:63" x14ac:dyDescent="0.2">
      <c r="L153" s="64"/>
      <c r="N153" s="41">
        <v>0.246</v>
      </c>
      <c r="O153">
        <v>0.36</v>
      </c>
      <c r="P153">
        <v>0.13900000000000001</v>
      </c>
      <c r="Q153">
        <v>0.28599999999999998</v>
      </c>
      <c r="R153">
        <v>0.34</v>
      </c>
      <c r="S153">
        <v>0.34</v>
      </c>
      <c r="T153">
        <v>0.34</v>
      </c>
      <c r="U153">
        <v>0.34</v>
      </c>
      <c r="V153">
        <v>0.124</v>
      </c>
      <c r="W153">
        <v>0.124</v>
      </c>
      <c r="X153">
        <v>6.0999999999999999E-2</v>
      </c>
      <c r="Y153">
        <v>6.0999999999999999E-2</v>
      </c>
      <c r="Z153">
        <v>0.30099999999999999</v>
      </c>
      <c r="AA153">
        <v>0.30099999999999999</v>
      </c>
      <c r="AB153">
        <v>0.30099999999999999</v>
      </c>
      <c r="AC153">
        <v>0.25600000000000001</v>
      </c>
      <c r="AD153">
        <v>0.16800000000000001</v>
      </c>
      <c r="AE153">
        <v>0.17</v>
      </c>
      <c r="AF153">
        <v>0.215</v>
      </c>
      <c r="AG153">
        <v>0.215</v>
      </c>
      <c r="AH153">
        <v>8.1000000000000003E-2</v>
      </c>
      <c r="AI153">
        <v>0.20499999999999999</v>
      </c>
      <c r="AJ153">
        <v>0.20499999999999999</v>
      </c>
      <c r="AK153">
        <v>0.20499999999999999</v>
      </c>
      <c r="AL153">
        <v>0.20499999999999999</v>
      </c>
      <c r="AM153">
        <v>0.20499999999999999</v>
      </c>
      <c r="AN153">
        <v>0.35</v>
      </c>
      <c r="AO153">
        <v>0.35</v>
      </c>
      <c r="AP153">
        <v>0.35</v>
      </c>
      <c r="AQ153">
        <v>0.46899999999999997</v>
      </c>
      <c r="AR153">
        <v>0.46899999999999997</v>
      </c>
      <c r="AS153">
        <v>9.0999999999999998E-2</v>
      </c>
      <c r="AT153">
        <v>9.0999999999999998E-2</v>
      </c>
      <c r="AU153">
        <v>0.251</v>
      </c>
      <c r="AV153">
        <v>0.251</v>
      </c>
      <c r="AW153">
        <v>0.193</v>
      </c>
      <c r="AX153">
        <v>0.13100000000000001</v>
      </c>
      <c r="AY153">
        <v>0.221</v>
      </c>
      <c r="AZ153">
        <v>0.221</v>
      </c>
      <c r="BA153">
        <v>0.107</v>
      </c>
      <c r="BB153">
        <v>0.107</v>
      </c>
      <c r="BC153">
        <v>0.107</v>
      </c>
      <c r="BD153">
        <v>0.107</v>
      </c>
      <c r="BE153">
        <v>0.107</v>
      </c>
      <c r="BF153">
        <v>0.34599999999999997</v>
      </c>
      <c r="BG153">
        <v>0.34599999999999997</v>
      </c>
      <c r="BH153">
        <v>0.34599999999999997</v>
      </c>
      <c r="BI153">
        <v>0.36299999999999999</v>
      </c>
      <c r="BJ153">
        <v>0.23200000000000001</v>
      </c>
      <c r="BK153" s="42">
        <v>0.23200000000000001</v>
      </c>
    </row>
    <row r="154" spans="12:63" x14ac:dyDescent="0.2">
      <c r="L154" s="64"/>
      <c r="N154" s="41">
        <v>9.9000000000000005E-2</v>
      </c>
      <c r="O154">
        <v>0.20799999999999999</v>
      </c>
      <c r="P154">
        <v>0.128</v>
      </c>
      <c r="Q154">
        <v>0.128</v>
      </c>
      <c r="R154">
        <v>0.156</v>
      </c>
      <c r="S154">
        <v>0.156</v>
      </c>
      <c r="T154">
        <v>0.153</v>
      </c>
      <c r="U154">
        <v>7.8E-2</v>
      </c>
      <c r="V154">
        <v>0.13200000000000001</v>
      </c>
      <c r="W154">
        <v>7.9000000000000001E-2</v>
      </c>
      <c r="X154">
        <v>7.3999999999999996E-2</v>
      </c>
      <c r="Y154">
        <v>7.3999999999999996E-2</v>
      </c>
      <c r="Z154">
        <v>0.04</v>
      </c>
      <c r="AA154">
        <v>0.25700000000000001</v>
      </c>
      <c r="AB154">
        <v>0.25700000000000001</v>
      </c>
      <c r="AC154">
        <v>0.25600000000000001</v>
      </c>
      <c r="AD154">
        <v>9.4E-2</v>
      </c>
      <c r="AE154">
        <v>0.16800000000000001</v>
      </c>
      <c r="AF154">
        <v>0.16800000000000001</v>
      </c>
      <c r="AG154">
        <v>0.16800000000000001</v>
      </c>
      <c r="AH154">
        <v>5.3999999999999999E-2</v>
      </c>
      <c r="AI154">
        <v>2.9000000000000001E-2</v>
      </c>
      <c r="AJ154">
        <v>0.187</v>
      </c>
      <c r="AK154">
        <v>0.187</v>
      </c>
      <c r="AL154">
        <v>0.187</v>
      </c>
      <c r="AM154">
        <v>0.187</v>
      </c>
      <c r="AN154">
        <v>0.187</v>
      </c>
      <c r="AO154">
        <v>0.22</v>
      </c>
      <c r="AP154">
        <v>0.187</v>
      </c>
      <c r="AQ154">
        <v>0.379</v>
      </c>
      <c r="AR154">
        <v>0.27900000000000003</v>
      </c>
      <c r="AS154">
        <v>0.40300000000000002</v>
      </c>
      <c r="AT154">
        <v>0.39800000000000002</v>
      </c>
      <c r="AU154">
        <v>0.38600000000000001</v>
      </c>
      <c r="AV154">
        <v>0.38600000000000001</v>
      </c>
      <c r="AW154">
        <v>0.28299999999999997</v>
      </c>
      <c r="AX154">
        <v>0.28299999999999997</v>
      </c>
      <c r="AY154">
        <v>4.3999999999999997E-2</v>
      </c>
      <c r="AZ154">
        <v>0.112</v>
      </c>
      <c r="BA154">
        <v>0.112</v>
      </c>
      <c r="BB154">
        <v>0.112</v>
      </c>
      <c r="BC154">
        <v>0.112</v>
      </c>
      <c r="BD154">
        <v>0.23200000000000001</v>
      </c>
      <c r="BE154">
        <v>0.23200000000000001</v>
      </c>
      <c r="BF154">
        <v>0.23200000000000001</v>
      </c>
      <c r="BG154">
        <v>0.33100000000000002</v>
      </c>
      <c r="BH154">
        <v>0.45500000000000002</v>
      </c>
      <c r="BI154">
        <v>0.45500000000000002</v>
      </c>
      <c r="BJ154">
        <v>0.45500000000000002</v>
      </c>
      <c r="BK154" s="42">
        <v>0.45500000000000002</v>
      </c>
    </row>
    <row r="155" spans="12:63" x14ac:dyDescent="0.2">
      <c r="L155" s="64"/>
      <c r="N155" s="41">
        <v>9.1999999999999998E-2</v>
      </c>
      <c r="O155">
        <v>7.0999999999999994E-2</v>
      </c>
      <c r="P155">
        <v>0.161</v>
      </c>
      <c r="Q155">
        <v>7.9000000000000001E-2</v>
      </c>
      <c r="R155">
        <v>7.9000000000000001E-2</v>
      </c>
      <c r="S155">
        <v>0.121</v>
      </c>
      <c r="T155">
        <v>3.5999999999999997E-2</v>
      </c>
      <c r="U155">
        <v>1.6E-2</v>
      </c>
      <c r="V155">
        <v>6.0000000000000001E-3</v>
      </c>
      <c r="W155">
        <v>2.3E-2</v>
      </c>
      <c r="X155">
        <v>2.9000000000000001E-2</v>
      </c>
      <c r="Y155">
        <v>2.4E-2</v>
      </c>
      <c r="Z155">
        <v>4.7E-2</v>
      </c>
      <c r="AA155">
        <v>4.7E-2</v>
      </c>
      <c r="AB155">
        <v>0.17499999999999999</v>
      </c>
      <c r="AC155">
        <v>8.5999999999999993E-2</v>
      </c>
      <c r="AD155">
        <v>0.09</v>
      </c>
      <c r="AE155">
        <v>0.182</v>
      </c>
      <c r="AF155">
        <v>0.20300000000000001</v>
      </c>
      <c r="AG155">
        <v>8.1000000000000003E-2</v>
      </c>
      <c r="AH155">
        <v>4.3999999999999997E-2</v>
      </c>
      <c r="AI155">
        <v>4.3999999999999997E-2</v>
      </c>
      <c r="AJ155">
        <v>4.3999999999999997E-2</v>
      </c>
      <c r="AK155">
        <v>0.22</v>
      </c>
      <c r="AL155">
        <v>0.22</v>
      </c>
      <c r="AM155">
        <v>0.22</v>
      </c>
      <c r="AN155">
        <v>0.22</v>
      </c>
      <c r="AO155">
        <v>0.22</v>
      </c>
      <c r="AP155">
        <v>0.22</v>
      </c>
      <c r="AQ155">
        <v>0.42299999999999999</v>
      </c>
      <c r="AR155">
        <v>0.42299999999999999</v>
      </c>
      <c r="AS155">
        <v>0.42299999999999999</v>
      </c>
      <c r="AT155">
        <v>0.41899999999999998</v>
      </c>
      <c r="AU155">
        <v>0.38700000000000001</v>
      </c>
      <c r="AV155">
        <v>0.38700000000000001</v>
      </c>
      <c r="AW155">
        <v>0.45700000000000002</v>
      </c>
      <c r="AX155">
        <v>0.27600000000000002</v>
      </c>
      <c r="AY155">
        <v>0.11600000000000001</v>
      </c>
      <c r="AZ155">
        <v>0.27600000000000002</v>
      </c>
      <c r="BA155">
        <v>0.377</v>
      </c>
      <c r="BB155">
        <v>0.377</v>
      </c>
      <c r="BC155">
        <v>0.22800000000000001</v>
      </c>
      <c r="BD155">
        <v>0.377</v>
      </c>
      <c r="BE155">
        <v>0.377</v>
      </c>
      <c r="BF155">
        <v>0.377</v>
      </c>
      <c r="BG155">
        <v>0.377</v>
      </c>
      <c r="BH155">
        <v>0.47299999999999998</v>
      </c>
      <c r="BI155">
        <v>0.47299999999999998</v>
      </c>
      <c r="BJ155">
        <v>0.47299999999999998</v>
      </c>
      <c r="BK155" s="42">
        <v>0.47299999999999998</v>
      </c>
    </row>
    <row r="156" spans="12:63" x14ac:dyDescent="0.2">
      <c r="L156" s="64"/>
      <c r="N156" s="41">
        <v>3.0000000000000001E-3</v>
      </c>
      <c r="O156">
        <v>1.6E-2</v>
      </c>
      <c r="P156">
        <v>0.108</v>
      </c>
      <c r="Q156">
        <v>0.05</v>
      </c>
      <c r="R156">
        <v>0.05</v>
      </c>
      <c r="S156">
        <v>2.9000000000000001E-2</v>
      </c>
      <c r="T156">
        <v>3.0000000000000001E-3</v>
      </c>
      <c r="U156">
        <v>3.0000000000000001E-3</v>
      </c>
      <c r="V156">
        <v>3.0000000000000001E-3</v>
      </c>
      <c r="W156">
        <v>5.0000000000000001E-3</v>
      </c>
      <c r="X156">
        <v>1E-3</v>
      </c>
      <c r="Y156">
        <v>1.4999999999999999E-2</v>
      </c>
      <c r="Z156">
        <v>1.4999999999999999E-2</v>
      </c>
      <c r="AA156">
        <v>1.4999999999999999E-2</v>
      </c>
      <c r="AB156">
        <v>8.7999999999999995E-2</v>
      </c>
      <c r="AC156">
        <v>8.7999999999999995E-2</v>
      </c>
      <c r="AD156">
        <v>7.4999999999999997E-2</v>
      </c>
      <c r="AE156">
        <v>7.4999999999999997E-2</v>
      </c>
      <c r="AF156">
        <v>9.5000000000000001E-2</v>
      </c>
      <c r="AG156">
        <v>3.5999999999999997E-2</v>
      </c>
      <c r="AH156">
        <v>3.5999999999999997E-2</v>
      </c>
      <c r="AI156">
        <v>0.05</v>
      </c>
      <c r="AJ156">
        <v>0.05</v>
      </c>
      <c r="AK156">
        <v>0.22600000000000001</v>
      </c>
      <c r="AL156">
        <v>0.22600000000000001</v>
      </c>
      <c r="AM156">
        <v>0.22600000000000001</v>
      </c>
      <c r="AN156">
        <v>0.22600000000000001</v>
      </c>
      <c r="AO156">
        <v>0.22600000000000001</v>
      </c>
      <c r="AP156">
        <v>0.22600000000000001</v>
      </c>
      <c r="AQ156">
        <v>0.42899999999999999</v>
      </c>
      <c r="AR156">
        <v>0.42899999999999999</v>
      </c>
      <c r="AS156">
        <v>0.42899999999999999</v>
      </c>
      <c r="AT156">
        <v>0.41299999999999998</v>
      </c>
      <c r="AU156">
        <v>0.41299999999999998</v>
      </c>
      <c r="AV156">
        <v>0.41499999999999998</v>
      </c>
      <c r="AW156">
        <v>0.26300000000000001</v>
      </c>
      <c r="AX156">
        <v>0.26300000000000001</v>
      </c>
      <c r="AY156">
        <v>0.26300000000000001</v>
      </c>
      <c r="AZ156">
        <v>0.26300000000000001</v>
      </c>
      <c r="BA156">
        <v>0.26300000000000001</v>
      </c>
      <c r="BB156">
        <v>0.26300000000000001</v>
      </c>
      <c r="BC156">
        <v>0.35799999999999998</v>
      </c>
      <c r="BD156">
        <v>0.35799999999999998</v>
      </c>
      <c r="BE156">
        <v>0.35799999999999998</v>
      </c>
      <c r="BF156">
        <v>0.35799999999999998</v>
      </c>
      <c r="BG156">
        <v>0.35799999999999998</v>
      </c>
      <c r="BH156">
        <v>0.46800000000000003</v>
      </c>
      <c r="BI156">
        <v>0.46800000000000003</v>
      </c>
      <c r="BJ156">
        <v>0.46800000000000003</v>
      </c>
      <c r="BK156" s="42">
        <v>0.46800000000000003</v>
      </c>
    </row>
    <row r="157" spans="12:63" x14ac:dyDescent="0.2">
      <c r="L157" s="64"/>
      <c r="N157" s="41">
        <v>1E-3</v>
      </c>
      <c r="O157">
        <v>1E-3</v>
      </c>
      <c r="P157">
        <v>1E-3</v>
      </c>
      <c r="Q157">
        <v>3.5000000000000003E-2</v>
      </c>
      <c r="R157">
        <v>3.5000000000000003E-2</v>
      </c>
      <c r="S157">
        <v>4.0000000000000001E-3</v>
      </c>
      <c r="T157">
        <v>0</v>
      </c>
      <c r="U157">
        <v>0</v>
      </c>
      <c r="V157">
        <v>1E-3</v>
      </c>
      <c r="W157">
        <v>0</v>
      </c>
      <c r="X157">
        <v>2E-3</v>
      </c>
      <c r="Y157">
        <v>8.0000000000000002E-3</v>
      </c>
      <c r="Z157">
        <v>0</v>
      </c>
      <c r="AA157">
        <v>0</v>
      </c>
      <c r="AB157">
        <v>0</v>
      </c>
      <c r="AC157">
        <v>8.5000000000000006E-2</v>
      </c>
      <c r="AD157">
        <v>8.5999999999999993E-2</v>
      </c>
      <c r="AE157">
        <v>0.05</v>
      </c>
      <c r="AF157">
        <v>1.4E-2</v>
      </c>
      <c r="AG157">
        <v>1.2E-2</v>
      </c>
      <c r="AH157">
        <v>4.9000000000000002E-2</v>
      </c>
      <c r="AI157">
        <v>4.9000000000000002E-2</v>
      </c>
      <c r="AJ157">
        <v>4.9000000000000002E-2</v>
      </c>
      <c r="AK157">
        <v>4.9000000000000002E-2</v>
      </c>
      <c r="AL157">
        <v>0.22600000000000001</v>
      </c>
      <c r="AM157">
        <v>0.22600000000000001</v>
      </c>
      <c r="AN157">
        <v>0.22600000000000001</v>
      </c>
      <c r="AO157">
        <v>0.22600000000000001</v>
      </c>
      <c r="AP157">
        <v>0.38500000000000001</v>
      </c>
      <c r="AQ157">
        <v>0.38500000000000001</v>
      </c>
      <c r="AR157">
        <v>0.436</v>
      </c>
      <c r="AS157">
        <v>0.436</v>
      </c>
      <c r="AT157">
        <v>0.40899999999999997</v>
      </c>
      <c r="AU157">
        <v>0.41099999999999998</v>
      </c>
      <c r="AV157">
        <v>0.41099999999999998</v>
      </c>
      <c r="AW157">
        <v>0.27600000000000002</v>
      </c>
      <c r="AX157">
        <v>0.27600000000000002</v>
      </c>
      <c r="AY157">
        <v>0.27600000000000002</v>
      </c>
      <c r="AZ157">
        <v>0.27600000000000002</v>
      </c>
      <c r="BA157">
        <v>0.27600000000000002</v>
      </c>
      <c r="BB157">
        <v>0.27600000000000002</v>
      </c>
      <c r="BC157">
        <v>0.27600000000000002</v>
      </c>
      <c r="BD157">
        <v>0.27600000000000002</v>
      </c>
      <c r="BE157">
        <v>0.27600000000000002</v>
      </c>
      <c r="BF157">
        <v>0.27600000000000002</v>
      </c>
      <c r="BG157">
        <v>0.38700000000000001</v>
      </c>
      <c r="BH157">
        <v>0.27600000000000002</v>
      </c>
      <c r="BI157">
        <v>0.42699999999999999</v>
      </c>
      <c r="BJ157">
        <v>0.42699999999999999</v>
      </c>
      <c r="BK157" s="42">
        <v>0.42699999999999999</v>
      </c>
    </row>
    <row r="158" spans="12:63" x14ac:dyDescent="0.2">
      <c r="L158" s="64"/>
      <c r="N158" s="41">
        <v>1E-3</v>
      </c>
      <c r="O158">
        <v>1E-3</v>
      </c>
      <c r="P158">
        <v>1E-3</v>
      </c>
      <c r="Q158">
        <v>1E-3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1E-3</v>
      </c>
      <c r="AA158">
        <v>0</v>
      </c>
      <c r="AB158">
        <v>0</v>
      </c>
      <c r="AC158">
        <v>6.0000000000000001E-3</v>
      </c>
      <c r="AD158">
        <v>7.0000000000000001E-3</v>
      </c>
      <c r="AE158">
        <v>4.0000000000000001E-3</v>
      </c>
      <c r="AF158">
        <v>4.0000000000000001E-3</v>
      </c>
      <c r="AG158">
        <v>1.6E-2</v>
      </c>
      <c r="AH158">
        <v>1.6E-2</v>
      </c>
      <c r="AI158">
        <v>3.5999999999999997E-2</v>
      </c>
      <c r="AJ158">
        <v>3.5999999999999997E-2</v>
      </c>
      <c r="AK158">
        <v>3.5999999999999997E-2</v>
      </c>
      <c r="AL158">
        <v>0.23300000000000001</v>
      </c>
      <c r="AM158">
        <v>0.23300000000000001</v>
      </c>
      <c r="AN158">
        <v>0.23300000000000001</v>
      </c>
      <c r="AO158">
        <v>0.23300000000000001</v>
      </c>
      <c r="AP158">
        <v>0.39900000000000002</v>
      </c>
      <c r="AQ158">
        <v>0.436</v>
      </c>
      <c r="AR158">
        <v>0.436</v>
      </c>
      <c r="AS158">
        <v>0.42699999999999999</v>
      </c>
      <c r="AT158">
        <v>0.42699999999999999</v>
      </c>
      <c r="AU158">
        <v>0.40600000000000003</v>
      </c>
      <c r="AV158">
        <v>0.29899999999999999</v>
      </c>
      <c r="AW158">
        <v>0.29899999999999999</v>
      </c>
      <c r="AX158">
        <v>0.26800000000000002</v>
      </c>
      <c r="AY158">
        <v>0.26800000000000002</v>
      </c>
      <c r="AZ158">
        <v>0.26800000000000002</v>
      </c>
      <c r="BA158">
        <v>0.26800000000000002</v>
      </c>
      <c r="BB158">
        <v>0.26800000000000002</v>
      </c>
      <c r="BC158">
        <v>0.26800000000000002</v>
      </c>
      <c r="BD158">
        <v>0.26800000000000002</v>
      </c>
      <c r="BE158">
        <v>0.26800000000000002</v>
      </c>
      <c r="BF158">
        <v>0.26800000000000002</v>
      </c>
      <c r="BG158">
        <v>0.26800000000000002</v>
      </c>
      <c r="BH158">
        <v>0.26800000000000002</v>
      </c>
      <c r="BI158">
        <v>0.39500000000000002</v>
      </c>
      <c r="BJ158">
        <v>0.39500000000000002</v>
      </c>
      <c r="BK158" s="42">
        <v>0.39500000000000002</v>
      </c>
    </row>
    <row r="159" spans="12:63" x14ac:dyDescent="0.2">
      <c r="L159" s="64"/>
      <c r="N159" s="41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3.0000000000000001E-3</v>
      </c>
      <c r="AA159">
        <v>3.0000000000000001E-3</v>
      </c>
      <c r="AB159">
        <v>3.0000000000000001E-3</v>
      </c>
      <c r="AC159">
        <v>2E-3</v>
      </c>
      <c r="AD159">
        <v>3.0000000000000001E-3</v>
      </c>
      <c r="AE159">
        <v>4.0000000000000001E-3</v>
      </c>
      <c r="AF159">
        <v>1.0999999999999999E-2</v>
      </c>
      <c r="AG159">
        <v>1.6E-2</v>
      </c>
      <c r="AH159">
        <v>1.6E-2</v>
      </c>
      <c r="AI159">
        <v>5.0999999999999997E-2</v>
      </c>
      <c r="AJ159">
        <v>5.0999999999999997E-2</v>
      </c>
      <c r="AK159">
        <v>5.0999999999999997E-2</v>
      </c>
      <c r="AL159">
        <v>0.23100000000000001</v>
      </c>
      <c r="AM159">
        <v>0.23100000000000001</v>
      </c>
      <c r="AN159">
        <v>0.23100000000000001</v>
      </c>
      <c r="AO159">
        <v>0.23100000000000001</v>
      </c>
      <c r="AP159">
        <v>0.38</v>
      </c>
      <c r="AQ159">
        <v>0.45100000000000001</v>
      </c>
      <c r="AR159">
        <v>0.45100000000000001</v>
      </c>
      <c r="AS159">
        <v>0.45100000000000001</v>
      </c>
      <c r="AT159">
        <v>0.4</v>
      </c>
      <c r="AU159">
        <v>0.39400000000000002</v>
      </c>
      <c r="AV159">
        <v>0.30199999999999999</v>
      </c>
      <c r="AW159">
        <v>0.30199999999999999</v>
      </c>
      <c r="AX159">
        <v>0.26800000000000002</v>
      </c>
      <c r="AY159">
        <v>0.26800000000000002</v>
      </c>
      <c r="AZ159">
        <v>0.26800000000000002</v>
      </c>
      <c r="BA159">
        <v>0.26800000000000002</v>
      </c>
      <c r="BB159">
        <v>0.26800000000000002</v>
      </c>
      <c r="BC159">
        <v>0.26800000000000002</v>
      </c>
      <c r="BD159">
        <v>0.26800000000000002</v>
      </c>
      <c r="BE159">
        <v>0.26800000000000002</v>
      </c>
      <c r="BF159">
        <v>0.26800000000000002</v>
      </c>
      <c r="BG159">
        <v>0.26800000000000002</v>
      </c>
      <c r="BH159">
        <v>0.26800000000000002</v>
      </c>
      <c r="BI159">
        <v>0.40600000000000003</v>
      </c>
      <c r="BJ159">
        <v>0.40600000000000003</v>
      </c>
      <c r="BK159" s="42">
        <v>0.40600000000000003</v>
      </c>
    </row>
    <row r="160" spans="12:63" x14ac:dyDescent="0.2">
      <c r="L160" s="64"/>
      <c r="N160" s="41">
        <v>3.0000000000000001E-3</v>
      </c>
      <c r="O160">
        <v>3.0000000000000001E-3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2E-3</v>
      </c>
      <c r="AD160">
        <v>2E-3</v>
      </c>
      <c r="AE160">
        <v>8.0000000000000002E-3</v>
      </c>
      <c r="AF160">
        <v>1E-3</v>
      </c>
      <c r="AG160">
        <v>7.0000000000000001E-3</v>
      </c>
      <c r="AH160">
        <v>7.0000000000000001E-3</v>
      </c>
      <c r="AI160">
        <v>7.0000000000000001E-3</v>
      </c>
      <c r="AJ160">
        <v>4.2999999999999997E-2</v>
      </c>
      <c r="AK160">
        <v>4.2999999999999997E-2</v>
      </c>
      <c r="AL160">
        <v>0.23100000000000001</v>
      </c>
      <c r="AM160">
        <v>0.23100000000000001</v>
      </c>
      <c r="AN160">
        <v>0.23100000000000001</v>
      </c>
      <c r="AO160">
        <v>0.23100000000000001</v>
      </c>
      <c r="AP160">
        <v>0.37</v>
      </c>
      <c r="AQ160">
        <v>0.44900000000000001</v>
      </c>
      <c r="AR160">
        <v>0.44900000000000001</v>
      </c>
      <c r="AS160">
        <v>0.44900000000000001</v>
      </c>
      <c r="AT160">
        <v>0.39600000000000002</v>
      </c>
      <c r="AU160">
        <v>0.45600000000000002</v>
      </c>
      <c r="AV160">
        <v>0.30599999999999999</v>
      </c>
      <c r="AW160">
        <v>0.30599999999999999</v>
      </c>
      <c r="AX160">
        <v>0.30599999999999999</v>
      </c>
      <c r="AY160">
        <v>0.28499999999999998</v>
      </c>
      <c r="AZ160">
        <v>0.28499999999999998</v>
      </c>
      <c r="BA160">
        <v>0.28499999999999998</v>
      </c>
      <c r="BB160">
        <v>0.28499999999999998</v>
      </c>
      <c r="BC160">
        <v>0.28499999999999998</v>
      </c>
      <c r="BD160">
        <v>0.28499999999999998</v>
      </c>
      <c r="BE160">
        <v>0.28499999999999998</v>
      </c>
      <c r="BF160">
        <v>0.28499999999999998</v>
      </c>
      <c r="BG160">
        <v>0.28499999999999998</v>
      </c>
      <c r="BH160">
        <v>0.28499999999999998</v>
      </c>
      <c r="BI160">
        <v>0.40400000000000003</v>
      </c>
      <c r="BJ160">
        <v>0.40400000000000003</v>
      </c>
      <c r="BK160" s="42">
        <v>0.40400000000000003</v>
      </c>
    </row>
    <row r="161" spans="12:63" x14ac:dyDescent="0.2">
      <c r="L161" s="64"/>
      <c r="N161" s="41">
        <v>2E-3</v>
      </c>
      <c r="O161">
        <v>2E-3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8.9999999999999993E-3</v>
      </c>
      <c r="AE161">
        <v>1.2999999999999999E-2</v>
      </c>
      <c r="AF161">
        <v>0.02</v>
      </c>
      <c r="AG161">
        <v>0.05</v>
      </c>
      <c r="AH161">
        <v>6.4000000000000001E-2</v>
      </c>
      <c r="AI161">
        <v>6.4000000000000001E-2</v>
      </c>
      <c r="AJ161">
        <v>5.1999999999999998E-2</v>
      </c>
      <c r="AK161">
        <v>5.1999999999999998E-2</v>
      </c>
      <c r="AL161">
        <v>5.1999999999999998E-2</v>
      </c>
      <c r="AM161">
        <v>0.24</v>
      </c>
      <c r="AN161">
        <v>0.24</v>
      </c>
      <c r="AO161">
        <v>0.38500000000000001</v>
      </c>
      <c r="AP161">
        <v>0.38500000000000001</v>
      </c>
      <c r="AQ161">
        <v>0.436</v>
      </c>
      <c r="AR161">
        <v>0.436</v>
      </c>
      <c r="AS161">
        <v>0.436</v>
      </c>
      <c r="AT161">
        <v>0.495</v>
      </c>
      <c r="AU161">
        <v>0.495</v>
      </c>
      <c r="AV161">
        <v>0.29199999999999998</v>
      </c>
      <c r="AW161">
        <v>0.14799999999999999</v>
      </c>
      <c r="AX161">
        <v>0.29199999999999998</v>
      </c>
      <c r="AY161">
        <v>0.25</v>
      </c>
      <c r="AZ161">
        <v>0.25</v>
      </c>
      <c r="BA161">
        <v>0.25</v>
      </c>
      <c r="BB161">
        <v>0.25</v>
      </c>
      <c r="BC161">
        <v>0.25</v>
      </c>
      <c r="BD161">
        <v>0.25</v>
      </c>
      <c r="BE161">
        <v>0.25</v>
      </c>
      <c r="BF161">
        <v>0.25</v>
      </c>
      <c r="BG161">
        <v>0.25</v>
      </c>
      <c r="BH161">
        <v>0.254</v>
      </c>
      <c r="BI161">
        <v>0.25</v>
      </c>
      <c r="BJ161">
        <v>0.38200000000000001</v>
      </c>
      <c r="BK161" s="42">
        <v>0.38200000000000001</v>
      </c>
    </row>
    <row r="162" spans="12:63" x14ac:dyDescent="0.2">
      <c r="L162" s="64"/>
      <c r="N162" s="41">
        <v>2E-3</v>
      </c>
      <c r="O162">
        <v>2E-3</v>
      </c>
      <c r="P162">
        <v>5.0000000000000001E-3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3.0000000000000001E-3</v>
      </c>
      <c r="AD162">
        <v>3.0000000000000001E-3</v>
      </c>
      <c r="AE162">
        <v>5.0000000000000001E-3</v>
      </c>
      <c r="AF162">
        <v>8.9999999999999993E-3</v>
      </c>
      <c r="AG162">
        <v>1.2999999999999999E-2</v>
      </c>
      <c r="AH162">
        <v>5.7000000000000002E-2</v>
      </c>
      <c r="AI162">
        <v>5.0999999999999997E-2</v>
      </c>
      <c r="AJ162">
        <v>0.111</v>
      </c>
      <c r="AK162">
        <v>0.111</v>
      </c>
      <c r="AL162">
        <v>0.23</v>
      </c>
      <c r="AM162">
        <v>0.36299999999999999</v>
      </c>
      <c r="AN162">
        <v>0.23</v>
      </c>
      <c r="AO162">
        <v>0.23</v>
      </c>
      <c r="AP162">
        <v>0.42299999999999999</v>
      </c>
      <c r="AQ162">
        <v>0.42299999999999999</v>
      </c>
      <c r="AR162">
        <v>0.318</v>
      </c>
      <c r="AS162">
        <v>0.12</v>
      </c>
      <c r="AT162">
        <v>0.27200000000000002</v>
      </c>
      <c r="AU162">
        <v>0.112</v>
      </c>
      <c r="AV162">
        <v>0.13800000000000001</v>
      </c>
      <c r="AW162">
        <v>0.13800000000000001</v>
      </c>
      <c r="AX162">
        <v>0.13800000000000001</v>
      </c>
      <c r="AY162">
        <v>0.104</v>
      </c>
      <c r="AZ162">
        <v>0.104</v>
      </c>
      <c r="BA162">
        <v>0.104</v>
      </c>
      <c r="BB162">
        <v>0.245</v>
      </c>
      <c r="BC162">
        <v>0.245</v>
      </c>
      <c r="BD162">
        <v>0.23899999999999999</v>
      </c>
      <c r="BE162">
        <v>0.23899999999999999</v>
      </c>
      <c r="BF162">
        <v>0.23899999999999999</v>
      </c>
      <c r="BG162">
        <v>0.23899999999999999</v>
      </c>
      <c r="BH162">
        <v>0.23899999999999999</v>
      </c>
      <c r="BI162">
        <v>0.35699999999999998</v>
      </c>
      <c r="BJ162">
        <v>0.35699999999999998</v>
      </c>
      <c r="BK162" s="42">
        <v>0.35699999999999998</v>
      </c>
    </row>
    <row r="163" spans="12:63" x14ac:dyDescent="0.2">
      <c r="L163" s="64"/>
      <c r="N163" s="41">
        <v>2.1000000000000001E-2</v>
      </c>
      <c r="O163">
        <v>3.0000000000000001E-3</v>
      </c>
      <c r="P163">
        <v>3.0000000000000001E-3</v>
      </c>
      <c r="Q163">
        <v>3.0000000000000001E-3</v>
      </c>
      <c r="R163">
        <v>3.0000000000000001E-3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4.0000000000000001E-3</v>
      </c>
      <c r="AD163">
        <v>4.0000000000000001E-3</v>
      </c>
      <c r="AE163">
        <v>5.0000000000000001E-3</v>
      </c>
      <c r="AF163">
        <v>8.9999999999999993E-3</v>
      </c>
      <c r="AG163">
        <v>1.4E-2</v>
      </c>
      <c r="AH163">
        <v>0.05</v>
      </c>
      <c r="AI163">
        <v>0.10100000000000001</v>
      </c>
      <c r="AJ163">
        <v>0.193</v>
      </c>
      <c r="AK163">
        <v>0.193</v>
      </c>
      <c r="AL163">
        <v>0.47399999999999998</v>
      </c>
      <c r="AM163">
        <v>0.33700000000000002</v>
      </c>
      <c r="AN163">
        <v>0.38700000000000001</v>
      </c>
      <c r="AO163">
        <v>0.38700000000000001</v>
      </c>
      <c r="AP163">
        <v>0.23699999999999999</v>
      </c>
      <c r="AQ163">
        <v>9.8000000000000004E-2</v>
      </c>
      <c r="AR163">
        <v>0.125</v>
      </c>
      <c r="AS163">
        <v>0.125</v>
      </c>
      <c r="AT163">
        <v>0.125</v>
      </c>
      <c r="AU163">
        <v>0.29499999999999998</v>
      </c>
      <c r="AV163">
        <v>0.13</v>
      </c>
      <c r="AW163">
        <v>0.16700000000000001</v>
      </c>
      <c r="AX163">
        <v>0.16700000000000001</v>
      </c>
      <c r="AY163">
        <v>0.13500000000000001</v>
      </c>
      <c r="AZ163">
        <v>0.13500000000000001</v>
      </c>
      <c r="BA163">
        <v>0.13500000000000001</v>
      </c>
      <c r="BB163">
        <v>0.122</v>
      </c>
      <c r="BC163">
        <v>0.122</v>
      </c>
      <c r="BD163">
        <v>0.245</v>
      </c>
      <c r="BE163">
        <v>0.245</v>
      </c>
      <c r="BF163">
        <v>0.245</v>
      </c>
      <c r="BG163">
        <v>0.245</v>
      </c>
      <c r="BH163">
        <v>0.245</v>
      </c>
      <c r="BI163">
        <v>0.38400000000000001</v>
      </c>
      <c r="BJ163">
        <v>0.38400000000000001</v>
      </c>
      <c r="BK163" s="42">
        <v>0.38400000000000001</v>
      </c>
    </row>
    <row r="164" spans="12:63" x14ac:dyDescent="0.2">
      <c r="L164" s="64"/>
      <c r="N164" s="41">
        <v>2.1000000000000001E-2</v>
      </c>
      <c r="O164">
        <v>0.01</v>
      </c>
      <c r="P164">
        <v>3.0000000000000001E-3</v>
      </c>
      <c r="Q164">
        <v>3.0000000000000001E-3</v>
      </c>
      <c r="R164">
        <v>3.0000000000000001E-3</v>
      </c>
      <c r="S164">
        <v>0</v>
      </c>
      <c r="T164">
        <v>0</v>
      </c>
      <c r="U164">
        <v>1E-3</v>
      </c>
      <c r="V164">
        <v>1E-3</v>
      </c>
      <c r="W164">
        <v>1E-3</v>
      </c>
      <c r="X164">
        <v>1E-3</v>
      </c>
      <c r="Y164">
        <v>1E-3</v>
      </c>
      <c r="Z164">
        <v>3.0000000000000001E-3</v>
      </c>
      <c r="AA164">
        <v>3.0000000000000001E-3</v>
      </c>
      <c r="AB164">
        <v>3.0000000000000001E-3</v>
      </c>
      <c r="AC164">
        <v>2.4E-2</v>
      </c>
      <c r="AD164">
        <v>5.0000000000000001E-3</v>
      </c>
      <c r="AE164">
        <v>1.2E-2</v>
      </c>
      <c r="AF164">
        <v>1.2E-2</v>
      </c>
      <c r="AG164">
        <v>3.9E-2</v>
      </c>
      <c r="AH164">
        <v>0.109</v>
      </c>
      <c r="AI164">
        <v>0.109</v>
      </c>
      <c r="AJ164">
        <v>0.109</v>
      </c>
      <c r="AK164">
        <v>0.22800000000000001</v>
      </c>
      <c r="AL164">
        <v>0.43099999999999999</v>
      </c>
      <c r="AM164">
        <v>0.43099999999999999</v>
      </c>
      <c r="AN164">
        <v>0.40799999999999997</v>
      </c>
      <c r="AO164">
        <v>0.34200000000000003</v>
      </c>
      <c r="AP164">
        <v>8.2000000000000003E-2</v>
      </c>
      <c r="AQ164">
        <v>8.2000000000000003E-2</v>
      </c>
      <c r="AR164">
        <v>8.2000000000000003E-2</v>
      </c>
      <c r="AS164">
        <v>8.2000000000000003E-2</v>
      </c>
      <c r="AT164">
        <v>0.11</v>
      </c>
      <c r="AU164">
        <v>0.26700000000000002</v>
      </c>
      <c r="AV164">
        <v>9.7000000000000003E-2</v>
      </c>
      <c r="AW164">
        <v>9.7000000000000003E-2</v>
      </c>
      <c r="AX164">
        <v>0.14099999999999999</v>
      </c>
      <c r="AY164">
        <v>0.14099999999999999</v>
      </c>
      <c r="AZ164">
        <v>0.10299999999999999</v>
      </c>
      <c r="BA164">
        <v>0.115</v>
      </c>
      <c r="BB164">
        <v>0.115</v>
      </c>
      <c r="BC164">
        <v>0.115</v>
      </c>
      <c r="BD164">
        <v>0.115</v>
      </c>
      <c r="BE164">
        <v>0.247</v>
      </c>
      <c r="BF164">
        <v>0.247</v>
      </c>
      <c r="BG164">
        <v>0.247</v>
      </c>
      <c r="BH164">
        <v>0.247</v>
      </c>
      <c r="BI164">
        <v>0.379</v>
      </c>
      <c r="BJ164">
        <v>0.379</v>
      </c>
      <c r="BK164" s="42">
        <v>0.33200000000000002</v>
      </c>
    </row>
    <row r="165" spans="12:63" x14ac:dyDescent="0.2">
      <c r="L165" s="64"/>
      <c r="N165" s="41">
        <v>2.8000000000000001E-2</v>
      </c>
      <c r="O165">
        <v>7.0000000000000001E-3</v>
      </c>
      <c r="P165">
        <v>7.0000000000000001E-3</v>
      </c>
      <c r="Q165">
        <v>4.0000000000000001E-3</v>
      </c>
      <c r="R165">
        <v>4.0000000000000001E-3</v>
      </c>
      <c r="S165">
        <v>2E-3</v>
      </c>
      <c r="T165">
        <v>2E-3</v>
      </c>
      <c r="U165">
        <v>2E-3</v>
      </c>
      <c r="V165">
        <v>2E-3</v>
      </c>
      <c r="W165">
        <v>4.0000000000000001E-3</v>
      </c>
      <c r="X165">
        <v>1E-3</v>
      </c>
      <c r="Y165">
        <v>1E-3</v>
      </c>
      <c r="Z165">
        <v>5.0000000000000001E-3</v>
      </c>
      <c r="AA165">
        <v>1E-3</v>
      </c>
      <c r="AB165">
        <v>1E-3</v>
      </c>
      <c r="AC165">
        <v>1.7000000000000001E-2</v>
      </c>
      <c r="AD165">
        <v>1.7000000000000001E-2</v>
      </c>
      <c r="AE165">
        <v>0.04</v>
      </c>
      <c r="AF165">
        <v>2.5999999999999999E-2</v>
      </c>
      <c r="AG165">
        <v>0.03</v>
      </c>
      <c r="AH165">
        <v>0.105</v>
      </c>
      <c r="AI165">
        <v>0.105</v>
      </c>
      <c r="AJ165">
        <v>0.20399999999999999</v>
      </c>
      <c r="AK165">
        <v>0.20399999999999999</v>
      </c>
      <c r="AL165">
        <v>0.44</v>
      </c>
      <c r="AM165">
        <v>0.44</v>
      </c>
      <c r="AN165">
        <v>0.36</v>
      </c>
      <c r="AO165">
        <v>0.115</v>
      </c>
      <c r="AP165">
        <v>6.8000000000000005E-2</v>
      </c>
      <c r="AQ165">
        <v>6.8000000000000005E-2</v>
      </c>
      <c r="AR165">
        <v>6.8000000000000005E-2</v>
      </c>
      <c r="AS165">
        <v>6.8000000000000005E-2</v>
      </c>
      <c r="AT165">
        <v>6.8000000000000005E-2</v>
      </c>
      <c r="AU165">
        <v>0.115</v>
      </c>
      <c r="AV165">
        <v>0.13</v>
      </c>
      <c r="AW165">
        <v>0.13</v>
      </c>
      <c r="AX165">
        <v>0.13</v>
      </c>
      <c r="AY165">
        <v>9.4E-2</v>
      </c>
      <c r="AZ165">
        <v>0.123</v>
      </c>
      <c r="BA165">
        <v>0.123</v>
      </c>
      <c r="BB165">
        <v>0.123</v>
      </c>
      <c r="BC165">
        <v>0.123</v>
      </c>
      <c r="BD165">
        <v>0.123</v>
      </c>
      <c r="BE165">
        <v>0.123</v>
      </c>
      <c r="BF165">
        <v>0.25600000000000001</v>
      </c>
      <c r="BG165">
        <v>0.25600000000000001</v>
      </c>
      <c r="BH165">
        <v>0.25600000000000001</v>
      </c>
      <c r="BI165">
        <v>0.35899999999999999</v>
      </c>
      <c r="BJ165">
        <v>0.35899999999999999</v>
      </c>
      <c r="BK165" s="42">
        <v>0.158</v>
      </c>
    </row>
    <row r="166" spans="12:63" x14ac:dyDescent="0.2">
      <c r="L166" s="64"/>
      <c r="N166" s="41">
        <v>8.0000000000000002E-3</v>
      </c>
      <c r="O166">
        <v>7.0000000000000001E-3</v>
      </c>
      <c r="P166">
        <v>7.0000000000000001E-3</v>
      </c>
      <c r="Q166">
        <v>2E-3</v>
      </c>
      <c r="R166">
        <v>0.01</v>
      </c>
      <c r="S166">
        <v>0.01</v>
      </c>
      <c r="T166">
        <v>2E-3</v>
      </c>
      <c r="U166">
        <v>2E-3</v>
      </c>
      <c r="V166">
        <v>3.0000000000000001E-3</v>
      </c>
      <c r="W166">
        <v>3.0000000000000001E-3</v>
      </c>
      <c r="X166">
        <v>3.0000000000000001E-3</v>
      </c>
      <c r="Y166">
        <v>0</v>
      </c>
      <c r="Z166">
        <v>5.0000000000000001E-3</v>
      </c>
      <c r="AA166">
        <v>5.0000000000000001E-3</v>
      </c>
      <c r="AB166">
        <v>2.5999999999999999E-2</v>
      </c>
      <c r="AC166">
        <v>1.4999999999999999E-2</v>
      </c>
      <c r="AD166">
        <v>1.4999999999999999E-2</v>
      </c>
      <c r="AE166">
        <v>5.3999999999999999E-2</v>
      </c>
      <c r="AF166">
        <v>7.0000000000000007E-2</v>
      </c>
      <c r="AG166">
        <v>3.6999999999999998E-2</v>
      </c>
      <c r="AH166">
        <v>3.6999999999999998E-2</v>
      </c>
      <c r="AI166">
        <v>0.108</v>
      </c>
      <c r="AJ166">
        <v>0.23200000000000001</v>
      </c>
      <c r="AK166">
        <v>0.437</v>
      </c>
      <c r="AL166">
        <v>0.254</v>
      </c>
      <c r="AM166">
        <v>0.254</v>
      </c>
      <c r="AN166">
        <v>0.254</v>
      </c>
      <c r="AO166">
        <v>0.127</v>
      </c>
      <c r="AP166">
        <v>0.127</v>
      </c>
      <c r="AQ166">
        <v>7.3999999999999996E-2</v>
      </c>
      <c r="AR166">
        <v>7.3999999999999996E-2</v>
      </c>
      <c r="AS166">
        <v>7.3999999999999996E-2</v>
      </c>
      <c r="AT166">
        <v>7.3999999999999996E-2</v>
      </c>
      <c r="AU166">
        <v>7.3999999999999996E-2</v>
      </c>
      <c r="AV166">
        <v>3.3000000000000002E-2</v>
      </c>
      <c r="AW166">
        <v>0.112</v>
      </c>
      <c r="AX166">
        <v>0.112</v>
      </c>
      <c r="AY166">
        <v>7.0999999999999994E-2</v>
      </c>
      <c r="AZ166">
        <v>7.5999999999999998E-2</v>
      </c>
      <c r="BA166">
        <v>7.5999999999999998E-2</v>
      </c>
      <c r="BB166">
        <v>7.5999999999999998E-2</v>
      </c>
      <c r="BC166">
        <v>7.5999999999999998E-2</v>
      </c>
      <c r="BD166">
        <v>0.106</v>
      </c>
      <c r="BE166">
        <v>7.5999999999999998E-2</v>
      </c>
      <c r="BF166">
        <v>0.185</v>
      </c>
      <c r="BG166">
        <v>0.185</v>
      </c>
      <c r="BH166">
        <v>0.32400000000000001</v>
      </c>
      <c r="BI166">
        <v>0.32400000000000001</v>
      </c>
      <c r="BJ166">
        <v>0.13700000000000001</v>
      </c>
      <c r="BK166" s="42">
        <v>0.13700000000000001</v>
      </c>
    </row>
    <row r="167" spans="12:63" x14ac:dyDescent="0.2">
      <c r="L167" s="64"/>
      <c r="N167" s="41">
        <v>2.9000000000000001E-2</v>
      </c>
      <c r="O167">
        <v>7.0000000000000001E-3</v>
      </c>
      <c r="P167">
        <v>7.0000000000000001E-3</v>
      </c>
      <c r="Q167">
        <v>1.6E-2</v>
      </c>
      <c r="R167">
        <v>1.6E-2</v>
      </c>
      <c r="S167">
        <v>1.6E-2</v>
      </c>
      <c r="T167">
        <v>1E-3</v>
      </c>
      <c r="U167">
        <v>1E-3</v>
      </c>
      <c r="V167">
        <v>4.0000000000000001E-3</v>
      </c>
      <c r="W167">
        <v>4.0000000000000001E-3</v>
      </c>
      <c r="X167">
        <v>4.0000000000000001E-3</v>
      </c>
      <c r="Y167">
        <v>0</v>
      </c>
      <c r="Z167">
        <v>1E-3</v>
      </c>
      <c r="AA167">
        <v>1E-3</v>
      </c>
      <c r="AB167">
        <v>2.1999999999999999E-2</v>
      </c>
      <c r="AC167">
        <v>2.1999999999999999E-2</v>
      </c>
      <c r="AD167">
        <v>2.1999999999999999E-2</v>
      </c>
      <c r="AE167">
        <v>0.10199999999999999</v>
      </c>
      <c r="AF167">
        <v>0.129</v>
      </c>
      <c r="AG167">
        <v>9.4E-2</v>
      </c>
      <c r="AH167">
        <v>0.17</v>
      </c>
      <c r="AI167">
        <v>0.17</v>
      </c>
      <c r="AJ167">
        <v>0.34100000000000003</v>
      </c>
      <c r="AK167">
        <v>0.24299999999999999</v>
      </c>
      <c r="AL167">
        <v>0.24299999999999999</v>
      </c>
      <c r="AM167">
        <v>0.24299999999999999</v>
      </c>
      <c r="AN167">
        <v>9.5000000000000001E-2</v>
      </c>
      <c r="AO167">
        <v>0.128</v>
      </c>
      <c r="AP167">
        <v>0.128</v>
      </c>
      <c r="AQ167">
        <v>7.8E-2</v>
      </c>
      <c r="AR167">
        <v>7.8E-2</v>
      </c>
      <c r="AS167">
        <v>7.8E-2</v>
      </c>
      <c r="AT167">
        <v>7.8E-2</v>
      </c>
      <c r="AU167">
        <v>7.8E-2</v>
      </c>
      <c r="AV167">
        <v>0.1</v>
      </c>
      <c r="AW167">
        <v>3.4000000000000002E-2</v>
      </c>
      <c r="AX167">
        <v>3.4000000000000002E-2</v>
      </c>
      <c r="AY167">
        <v>9.0999999999999998E-2</v>
      </c>
      <c r="AZ167">
        <v>9.0999999999999998E-2</v>
      </c>
      <c r="BA167">
        <v>9.0999999999999998E-2</v>
      </c>
      <c r="BB167">
        <v>9.0999999999999998E-2</v>
      </c>
      <c r="BC167">
        <v>9.0999999999999998E-2</v>
      </c>
      <c r="BD167">
        <v>9.0999999999999998E-2</v>
      </c>
      <c r="BE167">
        <v>9.0999999999999998E-2</v>
      </c>
      <c r="BF167">
        <v>9.0999999999999998E-2</v>
      </c>
      <c r="BG167">
        <v>0.22</v>
      </c>
      <c r="BH167">
        <v>0.158</v>
      </c>
      <c r="BI167">
        <v>0.158</v>
      </c>
      <c r="BJ167">
        <v>0.158</v>
      </c>
      <c r="BK167" s="42">
        <v>0.158</v>
      </c>
    </row>
    <row r="168" spans="12:63" x14ac:dyDescent="0.2">
      <c r="L168" s="64"/>
      <c r="N168" s="41">
        <v>2.1999999999999999E-2</v>
      </c>
      <c r="O168">
        <v>6.0000000000000001E-3</v>
      </c>
      <c r="P168">
        <v>6.0000000000000001E-3</v>
      </c>
      <c r="Q168">
        <v>8.9999999999999993E-3</v>
      </c>
      <c r="R168">
        <v>8.9999999999999993E-3</v>
      </c>
      <c r="S168">
        <v>8.9999999999999993E-3</v>
      </c>
      <c r="T168">
        <v>8.9999999999999993E-3</v>
      </c>
      <c r="U168">
        <v>2E-3</v>
      </c>
      <c r="V168">
        <v>4.0000000000000001E-3</v>
      </c>
      <c r="W168">
        <v>4.0000000000000001E-3</v>
      </c>
      <c r="X168">
        <v>4.0000000000000001E-3</v>
      </c>
      <c r="Y168">
        <v>1.4E-2</v>
      </c>
      <c r="Z168">
        <v>4.0000000000000001E-3</v>
      </c>
      <c r="AA168">
        <v>3.6999999999999998E-2</v>
      </c>
      <c r="AB168">
        <v>3.6999999999999998E-2</v>
      </c>
      <c r="AC168">
        <v>3.6999999999999998E-2</v>
      </c>
      <c r="AD168">
        <v>5.8999999999999997E-2</v>
      </c>
      <c r="AE168">
        <v>0.12</v>
      </c>
      <c r="AF168">
        <v>0.115</v>
      </c>
      <c r="AG168">
        <v>0.115</v>
      </c>
      <c r="AH168">
        <v>0.157</v>
      </c>
      <c r="AI168">
        <v>0.157</v>
      </c>
      <c r="AJ168">
        <v>0.26500000000000001</v>
      </c>
      <c r="AK168">
        <v>0.26500000000000001</v>
      </c>
      <c r="AL168">
        <v>0.26500000000000001</v>
      </c>
      <c r="AM168">
        <v>0.26500000000000001</v>
      </c>
      <c r="AN168">
        <v>0.112</v>
      </c>
      <c r="AO168">
        <v>0.15</v>
      </c>
      <c r="AP168">
        <v>0.15</v>
      </c>
      <c r="AQ168">
        <v>0.15</v>
      </c>
      <c r="AR168">
        <v>8.5000000000000006E-2</v>
      </c>
      <c r="AS168">
        <v>8.5000000000000006E-2</v>
      </c>
      <c r="AT168">
        <v>8.5000000000000006E-2</v>
      </c>
      <c r="AU168">
        <v>8.5000000000000006E-2</v>
      </c>
      <c r="AV168">
        <v>8.5000000000000006E-2</v>
      </c>
      <c r="AW168">
        <v>0.04</v>
      </c>
      <c r="AX168">
        <v>0.04</v>
      </c>
      <c r="AY168">
        <v>2.8000000000000001E-2</v>
      </c>
      <c r="AZ168">
        <v>2.8000000000000001E-2</v>
      </c>
      <c r="BA168">
        <v>2.8000000000000001E-2</v>
      </c>
      <c r="BB168">
        <v>2.8000000000000001E-2</v>
      </c>
      <c r="BC168">
        <v>7.4999999999999997E-2</v>
      </c>
      <c r="BD168">
        <v>2.8000000000000001E-2</v>
      </c>
      <c r="BE168">
        <v>2.8000000000000001E-2</v>
      </c>
      <c r="BF168">
        <v>2.8000000000000001E-2</v>
      </c>
      <c r="BG168">
        <v>0.151</v>
      </c>
      <c r="BH168">
        <v>0.151</v>
      </c>
      <c r="BI168">
        <v>0.151</v>
      </c>
      <c r="BJ168">
        <v>0.151</v>
      </c>
      <c r="BK168" s="42">
        <v>0.151</v>
      </c>
    </row>
    <row r="169" spans="12:63" x14ac:dyDescent="0.2">
      <c r="L169" s="64"/>
      <c r="N169" s="41">
        <v>1.9E-2</v>
      </c>
      <c r="O169">
        <v>1E-3</v>
      </c>
      <c r="P169">
        <v>2.4E-2</v>
      </c>
      <c r="Q169">
        <v>1.4999999999999999E-2</v>
      </c>
      <c r="R169">
        <v>7.0000000000000001E-3</v>
      </c>
      <c r="S169">
        <v>7.0000000000000001E-3</v>
      </c>
      <c r="T169">
        <v>7.0000000000000001E-3</v>
      </c>
      <c r="U169">
        <v>7.0000000000000001E-3</v>
      </c>
      <c r="V169">
        <v>0</v>
      </c>
      <c r="W169">
        <v>0</v>
      </c>
      <c r="X169">
        <v>0</v>
      </c>
      <c r="Y169">
        <v>8.9999999999999993E-3</v>
      </c>
      <c r="Z169">
        <v>3.5999999999999997E-2</v>
      </c>
      <c r="AA169">
        <v>3.5999999999999997E-2</v>
      </c>
      <c r="AB169">
        <v>3.5999999999999997E-2</v>
      </c>
      <c r="AC169">
        <v>3.5999999999999997E-2</v>
      </c>
      <c r="AD169">
        <v>0.12</v>
      </c>
      <c r="AE169">
        <v>0.12</v>
      </c>
      <c r="AF169">
        <v>0.12</v>
      </c>
      <c r="AG169">
        <v>0.121</v>
      </c>
      <c r="AH169">
        <v>0.318</v>
      </c>
      <c r="AI169">
        <v>0.27600000000000002</v>
      </c>
      <c r="AJ169">
        <v>0.27600000000000002</v>
      </c>
      <c r="AK169">
        <v>0.27600000000000002</v>
      </c>
      <c r="AL169">
        <v>0.27600000000000002</v>
      </c>
      <c r="AM169">
        <v>0.27600000000000002</v>
      </c>
      <c r="AN169">
        <v>0.107</v>
      </c>
      <c r="AO169">
        <v>0.14499999999999999</v>
      </c>
      <c r="AP169">
        <v>0.14499999999999999</v>
      </c>
      <c r="AQ169">
        <v>0.14499999999999999</v>
      </c>
      <c r="AR169">
        <v>0.14499999999999999</v>
      </c>
      <c r="AS169">
        <v>9.6000000000000002E-2</v>
      </c>
      <c r="AT169">
        <v>9.6000000000000002E-2</v>
      </c>
      <c r="AU169">
        <v>9.6000000000000002E-2</v>
      </c>
      <c r="AV169">
        <v>9.6000000000000002E-2</v>
      </c>
      <c r="AW169">
        <v>0.11799999999999999</v>
      </c>
      <c r="AX169">
        <v>8.0000000000000002E-3</v>
      </c>
      <c r="AY169">
        <v>2.5999999999999999E-2</v>
      </c>
      <c r="AZ169">
        <v>2.5999999999999999E-2</v>
      </c>
      <c r="BA169">
        <v>2.5999999999999999E-2</v>
      </c>
      <c r="BB169">
        <v>2.5999999999999999E-2</v>
      </c>
      <c r="BC169">
        <v>2.5999999999999999E-2</v>
      </c>
      <c r="BD169">
        <v>2.5999999999999999E-2</v>
      </c>
      <c r="BE169">
        <v>2.5999999999999999E-2</v>
      </c>
      <c r="BF169">
        <v>4.2000000000000003E-2</v>
      </c>
      <c r="BG169">
        <v>0.151</v>
      </c>
      <c r="BH169">
        <v>0.151</v>
      </c>
      <c r="BI169">
        <v>0.151</v>
      </c>
      <c r="BJ169">
        <v>0.151</v>
      </c>
      <c r="BK169" s="42">
        <v>0.151</v>
      </c>
    </row>
    <row r="170" spans="12:63" x14ac:dyDescent="0.2">
      <c r="L170" s="64"/>
      <c r="N170" s="41">
        <v>0.22500000000000001</v>
      </c>
      <c r="O170">
        <v>6.0000000000000001E-3</v>
      </c>
      <c r="P170">
        <v>3.1E-2</v>
      </c>
      <c r="Q170">
        <v>3.1E-2</v>
      </c>
      <c r="R170">
        <v>1.4E-2</v>
      </c>
      <c r="S170">
        <v>8.9999999999999993E-3</v>
      </c>
      <c r="T170">
        <v>8.9999999999999993E-3</v>
      </c>
      <c r="U170">
        <v>2.7E-2</v>
      </c>
      <c r="V170">
        <v>2.7E-2</v>
      </c>
      <c r="W170">
        <v>2.7E-2</v>
      </c>
      <c r="X170">
        <v>9.1999999999999998E-2</v>
      </c>
      <c r="Y170">
        <v>9.1999999999999998E-2</v>
      </c>
      <c r="Z170">
        <v>0.03</v>
      </c>
      <c r="AA170">
        <v>0.03</v>
      </c>
      <c r="AB170">
        <v>3.6999999999999998E-2</v>
      </c>
      <c r="AC170">
        <v>3.6999999999999998E-2</v>
      </c>
      <c r="AD170">
        <v>0.123</v>
      </c>
      <c r="AE170">
        <v>0.123</v>
      </c>
      <c r="AF170">
        <v>0.123</v>
      </c>
      <c r="AG170">
        <v>0.35899999999999999</v>
      </c>
      <c r="AH170">
        <v>0.36699999999999999</v>
      </c>
      <c r="AI170">
        <v>0.246</v>
      </c>
      <c r="AJ170">
        <v>0.246</v>
      </c>
      <c r="AK170">
        <v>0.246</v>
      </c>
      <c r="AL170">
        <v>0.246</v>
      </c>
      <c r="AM170">
        <v>0.246</v>
      </c>
      <c r="AN170">
        <v>0.105</v>
      </c>
      <c r="AO170">
        <v>0.105</v>
      </c>
      <c r="AP170">
        <v>0.14499999999999999</v>
      </c>
      <c r="AQ170">
        <v>0.14499999999999999</v>
      </c>
      <c r="AR170">
        <v>0.14499999999999999</v>
      </c>
      <c r="AS170">
        <v>0.14499999999999999</v>
      </c>
      <c r="AT170">
        <v>0.14499999999999999</v>
      </c>
      <c r="AU170">
        <v>6.7000000000000004E-2</v>
      </c>
      <c r="AV170">
        <v>6.7000000000000004E-2</v>
      </c>
      <c r="AW170">
        <v>0.112</v>
      </c>
      <c r="AX170">
        <v>6.6000000000000003E-2</v>
      </c>
      <c r="AY170">
        <v>1.7999999999999999E-2</v>
      </c>
      <c r="AZ170">
        <v>1.7999999999999999E-2</v>
      </c>
      <c r="BA170">
        <v>1.7999999999999999E-2</v>
      </c>
      <c r="BB170">
        <v>1.7999999999999999E-2</v>
      </c>
      <c r="BC170">
        <v>1.7999999999999999E-2</v>
      </c>
      <c r="BD170">
        <v>3.9E-2</v>
      </c>
      <c r="BE170">
        <v>3.9E-2</v>
      </c>
      <c r="BF170">
        <v>3.9E-2</v>
      </c>
      <c r="BG170">
        <v>0.14000000000000001</v>
      </c>
      <c r="BH170">
        <v>0.14000000000000001</v>
      </c>
      <c r="BI170">
        <v>0.14000000000000001</v>
      </c>
      <c r="BJ170">
        <v>0.14000000000000001</v>
      </c>
      <c r="BK170" s="42">
        <v>0.14000000000000001</v>
      </c>
    </row>
    <row r="171" spans="12:63" x14ac:dyDescent="0.2">
      <c r="L171" s="64"/>
      <c r="N171" s="41">
        <v>0.23599999999999999</v>
      </c>
      <c r="O171">
        <v>0.23599999999999999</v>
      </c>
      <c r="P171">
        <v>0.159</v>
      </c>
      <c r="Q171">
        <v>0.159</v>
      </c>
      <c r="R171">
        <v>0.159</v>
      </c>
      <c r="S171">
        <v>8.9999999999999993E-3</v>
      </c>
      <c r="T171">
        <v>8.4000000000000005E-2</v>
      </c>
      <c r="U171">
        <v>8.4000000000000005E-2</v>
      </c>
      <c r="V171">
        <v>0.129</v>
      </c>
      <c r="W171">
        <v>0.26900000000000002</v>
      </c>
      <c r="X171">
        <v>0.32500000000000001</v>
      </c>
      <c r="Y171">
        <v>0.32500000000000001</v>
      </c>
      <c r="Z171">
        <v>0.154</v>
      </c>
      <c r="AA171">
        <v>0.154</v>
      </c>
      <c r="AB171">
        <v>0.04</v>
      </c>
      <c r="AC171">
        <v>0.22600000000000001</v>
      </c>
      <c r="AD171">
        <v>0.35299999999999998</v>
      </c>
      <c r="AE171">
        <v>0.35299999999999998</v>
      </c>
      <c r="AF171">
        <v>0.35299999999999998</v>
      </c>
      <c r="AG171">
        <v>0.314</v>
      </c>
      <c r="AH171">
        <v>0.13300000000000001</v>
      </c>
      <c r="AI171">
        <v>0.249</v>
      </c>
      <c r="AJ171">
        <v>0.249</v>
      </c>
      <c r="AK171">
        <v>0.249</v>
      </c>
      <c r="AL171">
        <v>0.249</v>
      </c>
      <c r="AM171">
        <v>0.10100000000000001</v>
      </c>
      <c r="AN171">
        <v>0.10100000000000001</v>
      </c>
      <c r="AO171">
        <v>0.127</v>
      </c>
      <c r="AP171">
        <v>0.127</v>
      </c>
      <c r="AQ171">
        <v>0.127</v>
      </c>
      <c r="AR171">
        <v>0.127</v>
      </c>
      <c r="AS171">
        <v>0.127</v>
      </c>
      <c r="AT171">
        <v>0.127</v>
      </c>
      <c r="AU171">
        <v>0.127</v>
      </c>
      <c r="AV171">
        <v>0.127</v>
      </c>
      <c r="AW171">
        <v>0</v>
      </c>
      <c r="AX171">
        <v>0.17799999999999999</v>
      </c>
      <c r="AY171">
        <v>0.10100000000000001</v>
      </c>
      <c r="AZ171">
        <v>0.17799999999999999</v>
      </c>
      <c r="BA171">
        <v>6.4000000000000001E-2</v>
      </c>
      <c r="BB171">
        <v>6.4000000000000001E-2</v>
      </c>
      <c r="BC171">
        <v>6.4000000000000001E-2</v>
      </c>
      <c r="BD171">
        <v>6.4000000000000001E-2</v>
      </c>
      <c r="BE171">
        <v>6.4000000000000001E-2</v>
      </c>
      <c r="BF171">
        <v>6.4000000000000001E-2</v>
      </c>
      <c r="BG171">
        <v>6.4000000000000001E-2</v>
      </c>
      <c r="BH171">
        <v>0.192</v>
      </c>
      <c r="BI171">
        <v>0.192</v>
      </c>
      <c r="BJ171">
        <v>0.47899999999999998</v>
      </c>
      <c r="BK171" s="42">
        <v>0.47899999999999998</v>
      </c>
    </row>
    <row r="172" spans="12:63" x14ac:dyDescent="0.2">
      <c r="L172" s="64"/>
      <c r="N172" s="41">
        <v>0.377</v>
      </c>
      <c r="O172">
        <v>0.20699999999999999</v>
      </c>
      <c r="P172">
        <v>0.17499999999999999</v>
      </c>
      <c r="Q172">
        <v>0.17499999999999999</v>
      </c>
      <c r="R172">
        <v>0.17499999999999999</v>
      </c>
      <c r="S172">
        <v>0.17499999999999999</v>
      </c>
      <c r="T172">
        <v>8.2000000000000003E-2</v>
      </c>
      <c r="U172">
        <v>0.23</v>
      </c>
      <c r="V172">
        <v>0.34399999999999997</v>
      </c>
      <c r="W172">
        <v>0.34399999999999997</v>
      </c>
      <c r="X172">
        <v>0.34399999999999997</v>
      </c>
      <c r="Y172">
        <v>0.34399999999999997</v>
      </c>
      <c r="Z172">
        <v>0.34399999999999997</v>
      </c>
      <c r="AA172">
        <v>0.16400000000000001</v>
      </c>
      <c r="AB172">
        <v>0.26300000000000001</v>
      </c>
      <c r="AC172">
        <v>0.35699999999999998</v>
      </c>
      <c r="AD172">
        <v>0.35699999999999998</v>
      </c>
      <c r="AE172">
        <v>0.35699999999999998</v>
      </c>
      <c r="AF172">
        <v>0.35699999999999998</v>
      </c>
      <c r="AG172">
        <v>7.0999999999999994E-2</v>
      </c>
      <c r="AH172">
        <v>7.0999999999999994E-2</v>
      </c>
      <c r="AI172">
        <v>0.251</v>
      </c>
      <c r="AJ172">
        <v>0.251</v>
      </c>
      <c r="AK172">
        <v>0.251</v>
      </c>
      <c r="AL172">
        <v>0.251</v>
      </c>
      <c r="AM172">
        <v>0.251</v>
      </c>
      <c r="AN172">
        <v>9.0999999999999998E-2</v>
      </c>
      <c r="AO172">
        <v>0.153</v>
      </c>
      <c r="AP172">
        <v>0.153</v>
      </c>
      <c r="AQ172">
        <v>0.153</v>
      </c>
      <c r="AR172">
        <v>0.153</v>
      </c>
      <c r="AS172">
        <v>0.153</v>
      </c>
      <c r="AT172">
        <v>0.153</v>
      </c>
      <c r="AU172">
        <v>0.153</v>
      </c>
      <c r="AV172">
        <v>9.9000000000000005E-2</v>
      </c>
      <c r="AW172">
        <v>9.9000000000000005E-2</v>
      </c>
      <c r="AX172">
        <v>0</v>
      </c>
      <c r="AY172">
        <v>0.15</v>
      </c>
      <c r="AZ172">
        <v>0.15</v>
      </c>
      <c r="BA172">
        <v>0.15</v>
      </c>
      <c r="BB172">
        <v>0.15</v>
      </c>
      <c r="BC172">
        <v>0.15</v>
      </c>
      <c r="BD172">
        <v>0.15</v>
      </c>
      <c r="BE172">
        <v>4.7E-2</v>
      </c>
      <c r="BF172">
        <v>0.15</v>
      </c>
      <c r="BG172">
        <v>0.42</v>
      </c>
      <c r="BH172">
        <v>0.42</v>
      </c>
      <c r="BI172">
        <v>0.42</v>
      </c>
      <c r="BJ172">
        <v>0.42</v>
      </c>
      <c r="BK172" s="42">
        <v>0.42</v>
      </c>
    </row>
    <row r="173" spans="12:63" x14ac:dyDescent="0.2">
      <c r="L173" s="64"/>
      <c r="N173" s="41">
        <v>0</v>
      </c>
      <c r="O173">
        <v>0.04</v>
      </c>
      <c r="P173">
        <v>0.379</v>
      </c>
      <c r="Q173">
        <v>0.40500000000000003</v>
      </c>
      <c r="R173">
        <v>0.40500000000000003</v>
      </c>
      <c r="S173">
        <v>0.40500000000000003</v>
      </c>
      <c r="T173">
        <v>0.40500000000000003</v>
      </c>
      <c r="U173">
        <v>0.40500000000000003</v>
      </c>
      <c r="V173">
        <v>0.34200000000000003</v>
      </c>
      <c r="W173">
        <v>0.34200000000000003</v>
      </c>
      <c r="X173">
        <v>0.34200000000000003</v>
      </c>
      <c r="Y173">
        <v>0.34200000000000003</v>
      </c>
      <c r="Z173">
        <v>0.246</v>
      </c>
      <c r="AA173">
        <v>0.246</v>
      </c>
      <c r="AB173">
        <v>0.246</v>
      </c>
      <c r="AC173">
        <v>0.246</v>
      </c>
      <c r="AD173">
        <v>0.36899999999999999</v>
      </c>
      <c r="AE173">
        <v>0.42399999999999999</v>
      </c>
      <c r="AF173">
        <v>9.6000000000000002E-2</v>
      </c>
      <c r="AG173">
        <v>9.6000000000000002E-2</v>
      </c>
      <c r="AH173">
        <v>9.6000000000000002E-2</v>
      </c>
      <c r="AI173">
        <v>9.6000000000000002E-2</v>
      </c>
      <c r="AJ173">
        <v>0.183</v>
      </c>
      <c r="AK173">
        <v>0.27100000000000002</v>
      </c>
      <c r="AL173">
        <v>0.27100000000000002</v>
      </c>
      <c r="AM173">
        <v>0.27100000000000002</v>
      </c>
      <c r="AN173">
        <v>9.2999999999999999E-2</v>
      </c>
      <c r="AO173">
        <v>0.13900000000000001</v>
      </c>
      <c r="AP173">
        <v>0.13900000000000001</v>
      </c>
      <c r="AQ173">
        <v>0.13900000000000001</v>
      </c>
      <c r="AR173">
        <v>0.13900000000000001</v>
      </c>
      <c r="AS173">
        <v>0.13900000000000001</v>
      </c>
      <c r="AT173">
        <v>9.5000000000000001E-2</v>
      </c>
      <c r="AU173">
        <v>9.5000000000000001E-2</v>
      </c>
      <c r="AV173">
        <v>9.5000000000000001E-2</v>
      </c>
      <c r="AW173">
        <v>0</v>
      </c>
      <c r="AX173">
        <v>0</v>
      </c>
      <c r="AY173">
        <v>0.156</v>
      </c>
      <c r="AZ173">
        <v>0.156</v>
      </c>
      <c r="BA173">
        <v>0.156</v>
      </c>
      <c r="BB173">
        <v>0.156</v>
      </c>
      <c r="BC173">
        <v>0.156</v>
      </c>
      <c r="BD173">
        <v>0.156</v>
      </c>
      <c r="BE173">
        <v>0.156</v>
      </c>
      <c r="BF173">
        <v>0.156</v>
      </c>
      <c r="BG173">
        <v>0.44500000000000001</v>
      </c>
      <c r="BH173">
        <v>0.44500000000000001</v>
      </c>
      <c r="BI173">
        <v>0.44500000000000001</v>
      </c>
      <c r="BJ173">
        <v>0.44500000000000001</v>
      </c>
      <c r="BK173" s="42">
        <v>0.44500000000000001</v>
      </c>
    </row>
    <row r="174" spans="12:63" x14ac:dyDescent="0.2">
      <c r="L174" s="64"/>
      <c r="N174" s="49">
        <v>0</v>
      </c>
      <c r="O174" s="50">
        <v>0</v>
      </c>
      <c r="P174" s="50">
        <v>4.4999999999999998E-2</v>
      </c>
      <c r="Q174" s="50">
        <v>4.4999999999999998E-2</v>
      </c>
      <c r="R174" s="50">
        <v>0.41599999999999998</v>
      </c>
      <c r="S174" s="50">
        <v>0.41599999999999998</v>
      </c>
      <c r="T174" s="50">
        <v>0.41599999999999998</v>
      </c>
      <c r="U174" s="50">
        <v>0.42199999999999999</v>
      </c>
      <c r="V174" s="50">
        <v>0.32600000000000001</v>
      </c>
      <c r="W174" s="50">
        <v>0.32600000000000001</v>
      </c>
      <c r="X174" s="50">
        <v>0.32600000000000001</v>
      </c>
      <c r="Y174" s="50">
        <v>0.32600000000000001</v>
      </c>
      <c r="Z174" s="50">
        <v>0.21099999999999999</v>
      </c>
      <c r="AA174" s="50">
        <v>0.432</v>
      </c>
      <c r="AB174" s="50">
        <v>0.432</v>
      </c>
      <c r="AC174" s="50">
        <v>0.432</v>
      </c>
      <c r="AD174" s="50">
        <v>0.41</v>
      </c>
      <c r="AE174" s="50">
        <v>9.2999999999999999E-2</v>
      </c>
      <c r="AF174" s="50">
        <v>9.2999999999999999E-2</v>
      </c>
      <c r="AG174" s="50">
        <v>9.2999999999999999E-2</v>
      </c>
      <c r="AH174" s="50">
        <v>9.2999999999999999E-2</v>
      </c>
      <c r="AI174" s="50">
        <v>0.193</v>
      </c>
      <c r="AJ174" s="50">
        <v>0.193</v>
      </c>
      <c r="AK174" s="50">
        <v>0.193</v>
      </c>
      <c r="AL174" s="50">
        <v>0.193</v>
      </c>
      <c r="AM174" s="50">
        <v>0.193</v>
      </c>
      <c r="AN174" s="50">
        <v>6.0999999999999999E-2</v>
      </c>
      <c r="AO174" s="50">
        <v>0.13400000000000001</v>
      </c>
      <c r="AP174" s="50">
        <v>8.2000000000000003E-2</v>
      </c>
      <c r="AQ174" s="50">
        <v>8.2000000000000003E-2</v>
      </c>
      <c r="AR174" s="50">
        <v>8.2000000000000003E-2</v>
      </c>
      <c r="AS174" s="50">
        <v>8.2000000000000003E-2</v>
      </c>
      <c r="AT174" s="50">
        <v>8.2000000000000003E-2</v>
      </c>
      <c r="AU174" s="50">
        <v>8.2000000000000003E-2</v>
      </c>
      <c r="AV174" s="50">
        <v>8.2000000000000003E-2</v>
      </c>
      <c r="AW174" s="50">
        <v>0</v>
      </c>
      <c r="AX174" s="50">
        <v>0</v>
      </c>
      <c r="AY174" s="50">
        <v>0.158</v>
      </c>
      <c r="AZ174" s="50">
        <v>0.158</v>
      </c>
      <c r="BA174" s="50">
        <v>0.158</v>
      </c>
      <c r="BB174" s="50">
        <v>0.158</v>
      </c>
      <c r="BC174" s="50">
        <v>0.158</v>
      </c>
      <c r="BD174" s="50">
        <v>0.158</v>
      </c>
      <c r="BE174" s="50">
        <v>0.158</v>
      </c>
      <c r="BF174" s="50">
        <v>0.158</v>
      </c>
      <c r="BG174" s="50">
        <v>0.46300000000000002</v>
      </c>
      <c r="BH174" s="50">
        <v>0.46300000000000002</v>
      </c>
      <c r="BI174" s="50">
        <v>0.46300000000000002</v>
      </c>
      <c r="BJ174" s="50">
        <v>0.46300000000000002</v>
      </c>
      <c r="BK174" s="51">
        <v>0.46300000000000002</v>
      </c>
    </row>
  </sheetData>
  <conditionalFormatting sqref="N73:BK122">
    <cfRule type="colorScale" priority="8">
      <colorScale>
        <cfvo type="min"/>
        <cfvo type="percentile" val="50"/>
        <cfvo type="max"/>
        <color rgb="FF00B0F0"/>
        <color rgb="FFFFEB84"/>
        <color rgb="FFFF5050"/>
      </colorScale>
    </cfRule>
  </conditionalFormatting>
  <conditionalFormatting sqref="N125:BK174">
    <cfRule type="cellIs" dxfId="3" priority="1" operator="lessThanOrEqual">
      <formula>0.01</formula>
    </cfRule>
    <cfRule type="cellIs" dxfId="2" priority="2" operator="lessThanOrEqual">
      <formula>0.025</formula>
    </cfRule>
    <cfRule type="cellIs" dxfId="1" priority="3" operator="lessThanOrEqual">
      <formula>0.05</formula>
    </cfRule>
    <cfRule type="cellIs" dxfId="0" priority="4" operator="greaterThan">
      <formula>0.05</formula>
    </cfRule>
  </conditionalFormatting>
  <conditionalFormatting sqref="CK73:EH122">
    <cfRule type="colorScale" priority="9">
      <colorScale>
        <cfvo type="min"/>
        <cfvo type="percentile" val="50"/>
        <cfvo type="max"/>
        <color rgb="FF00B0F0"/>
        <color rgb="FFFFEB84"/>
        <color rgb="FFFF5050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Aleatorização</vt:lpstr>
      <vt:lpstr>JK</vt:lpstr>
      <vt:lpstr>BS</vt:lpstr>
      <vt:lpstr>MapaKernel</vt:lpstr>
    </vt:vector>
  </TitlesOfParts>
  <Company>INPE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</dc:creator>
  <cp:lastModifiedBy>Camilo Daleles Rennó</cp:lastModifiedBy>
  <dcterms:created xsi:type="dcterms:W3CDTF">2006-04-18T13:22:40Z</dcterms:created>
  <dcterms:modified xsi:type="dcterms:W3CDTF">2025-06-03T12:33:45Z</dcterms:modified>
</cp:coreProperties>
</file>